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9450" windowHeight="4845" tabRatio="703" activeTab="0"/>
  </bookViews>
  <sheets>
    <sheet name="Zbiorówka" sheetId="1" r:id="rId1"/>
    <sheet name="T3-T4" sheetId="2" r:id="rId2"/>
    <sheet name="T5" sheetId="3" r:id="rId3"/>
    <sheet name="T6" sheetId="4" r:id="rId4"/>
    <sheet name="T7" sheetId="5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fullCalcOnLoad="1"/>
</workbook>
</file>

<file path=xl/sharedStrings.xml><?xml version="1.0" encoding="utf-8"?>
<sst xmlns="http://schemas.openxmlformats.org/spreadsheetml/2006/main" count="302" uniqueCount="67">
  <si>
    <t>Nr</t>
  </si>
  <si>
    <t>Środki wg planu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</si>
  <si>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</si>
  <si>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</si>
  <si>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</si>
  <si>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</si>
  <si>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</si>
  <si>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</si>
  <si>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</si>
  <si>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</si>
  <si>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</si>
  <si>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</si>
  <si>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</si>
  <si>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</si>
  <si>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Tabela 2. Wykonanie planu z podziałem na województwa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</si>
  <si>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</si>
  <si>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</si>
  <si>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</si>
  <si>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</si>
  <si>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</si>
  <si>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</si>
  <si>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</si>
  <si>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</si>
  <si>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</si>
  <si>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 xml:space="preserve">Dofinansowanie robót budowlanych dotyczących obiektów służących rehabilitacji,                 w związku z potrzebami osób niepełnosprawnych art.35 ust.1 pkt 5 - ogółem 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</si>
  <si>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</si>
  <si>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</si>
  <si>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</si>
  <si>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</si>
  <si>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</si>
  <si>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</si>
  <si>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</si>
  <si>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</si>
  <si>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</si>
  <si>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</si>
  <si>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</si>
  <si>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</si>
  <si>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Tabela 6. Dofinansowanie kosztów działania zakładów aktywności zawodowej art.35 ust.1 pkt 6.</t>
  </si>
  <si>
    <t>Środki wykorzystane 
na pokrycie kosztów obsługi realizowanych zadań</t>
  </si>
  <si>
    <t>Tabela 3. Zestawienie kwot wydatkowanych na budowę, rozbudowę oraz liczby przeprowadzonych inwestycji - ogółem.</t>
  </si>
  <si>
    <t>Tabela 4. Zestawienie kwot wydatkowanych na budowę, rozbudowę oraz liczby przeprowadzonych inwestycji - dzieci i młodzież.</t>
  </si>
  <si>
    <t>Zadania z zakresu rehabilitacji zawodowej i społecznej zlecane fundacjom 
oraz organizacjom pozarządowym art.36</t>
  </si>
  <si>
    <t>Tabela 7. Zestawienie kwot wydatkowanych na realizację zadań zlecanych oraz liczby zrealizowanych zadań.</t>
  </si>
  <si>
    <t>średni koszt realizacji zadań</t>
  </si>
  <si>
    <t>Zadania z zakresu rehabilitacji zawodowej i społecznej zlecane fundacjom oraz organizacjom pozarządowym</t>
  </si>
  <si>
    <t>Tabela 5. Dofinansowanie kosztów tworzenia zakładów aktywności zawodowej art.35 ust.1 pkt 6.</t>
  </si>
  <si>
    <t>wytwórczym i usługowym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</si>
  <si>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</si>
  <si>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</si>
  <si>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</si>
  <si>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</si>
  <si>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</si>
  <si>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</si>
  <si>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</si>
  <si>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</si>
  <si>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</si>
  <si>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</si>
  <si>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</si>
  <si>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</si>
  <si>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</si>
  <si>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</si>
  <si>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</si>
  <si>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</si>
  <si>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</si>
  <si>
    <t>Tabela1. Zbiorcze zestawienie realizacji zadań w 2012 r. przez samorządy wojewódzkie.</t>
  </si>
  <si>
    <t>Zakłady aktywności zawodowej utworzone w 2012 r.</t>
  </si>
  <si>
    <t>Zakłady aktywności zawodowej działające w 2012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</si>
</sst>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</numFmts>
  <fonts count="63">
    <font>
      <sz val="10"/>
      <name val="Arial CE"/>
      <family val="0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7"/>
      <color indexed="8"/>
      <name val="Arial"/>
      <family val="2"/>
    </font>
    <font>
      <sz val="7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CE"/>
      <family val="2"/>
    </font>
    <font>
      <sz val="7"/>
      <color indexed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i/>
      <sz val="9"/>
      <name val="Arial"/>
      <family val="2"/>
    </font>
    <font>
      <i/>
      <sz val="8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3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3" fontId="6" fillId="0" borderId="0" xfId="0" applyNumberFormat="1" applyFont="1" applyAlignment="1">
      <alignment vertical="center"/>
    </xf>
    <xf numFmtId="175" fontId="10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11" fillId="0" borderId="11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7" fillId="0" borderId="12" xfId="53" applyNumberFormat="1" applyFont="1" applyFill="1" applyBorder="1" applyAlignment="1">
      <alignment horizontal="right" vertical="center" wrapText="1"/>
      <protection/>
    </xf>
    <xf numFmtId="3" fontId="1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5" fillId="0" borderId="10" xfId="52" applyNumberFormat="1" applyFont="1" applyFill="1" applyBorder="1" applyAlignment="1">
      <alignment horizontal="right" vertical="center" wrapText="1"/>
      <protection/>
    </xf>
    <xf numFmtId="168" fontId="16" fillId="0" borderId="10" xfId="56" applyNumberFormat="1" applyFont="1" applyFill="1" applyBorder="1" applyAlignment="1">
      <alignment horizontal="right" vertical="center" wrapText="1"/>
    </xf>
    <xf numFmtId="3" fontId="15" fillId="0" borderId="12" xfId="52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0" fontId="2" fillId="0" borderId="11" xfId="53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3" fontId="10" fillId="0" borderId="10" xfId="52" applyNumberFormat="1" applyFont="1" applyFill="1" applyBorder="1" applyAlignment="1">
      <alignment horizontal="right" vertical="center" wrapText="1"/>
      <protection/>
    </xf>
    <xf numFmtId="3" fontId="2" fillId="0" borderId="11" xfId="53" applyNumberFormat="1" applyFont="1" applyFill="1" applyBorder="1" applyAlignment="1">
      <alignment horizontal="right" vertical="center" wrapText="1"/>
      <protection/>
    </xf>
    <xf numFmtId="3" fontId="4" fillId="0" borderId="10" xfId="53" applyNumberFormat="1" applyFont="1" applyFill="1" applyBorder="1" applyAlignment="1">
      <alignment horizontal="left" vertical="center" wrapText="1"/>
      <protection/>
    </xf>
    <xf numFmtId="3" fontId="2" fillId="0" borderId="12" xfId="53" applyNumberFormat="1" applyFont="1" applyFill="1" applyBorder="1" applyAlignment="1">
      <alignment horizontal="right" vertical="center" wrapText="1"/>
      <protection/>
    </xf>
    <xf numFmtId="0" fontId="18" fillId="0" borderId="11" xfId="52" applyFont="1" applyFill="1" applyBorder="1" applyAlignment="1">
      <alignment horizontal="right" wrapText="1"/>
      <protection/>
    </xf>
    <xf numFmtId="0" fontId="1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 applyAlignment="1">
      <alignment horizontal="right" wrapText="1"/>
      <protection/>
    </xf>
    <xf numFmtId="3" fontId="10" fillId="0" borderId="12" xfId="52" applyNumberFormat="1" applyFont="1" applyFill="1" applyBorder="1" applyAlignment="1">
      <alignment horizontal="right" wrapText="1"/>
      <protection/>
    </xf>
    <xf numFmtId="3" fontId="13" fillId="0" borderId="10" xfId="0" applyNumberFormat="1" applyFont="1" applyBorder="1" applyAlignment="1">
      <alignment horizontal="center" vertical="center"/>
    </xf>
    <xf numFmtId="10" fontId="13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 textRotation="90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3" fontId="17" fillId="33" borderId="14" xfId="0" applyNumberFormat="1" applyFont="1" applyFill="1" applyBorder="1" applyAlignment="1">
      <alignment vertical="center"/>
    </xf>
    <xf numFmtId="168" fontId="16" fillId="34" borderId="14" xfId="56" applyNumberFormat="1" applyFont="1" applyFill="1" applyBorder="1" applyAlignment="1">
      <alignment horizontal="right" vertical="center" wrapText="1"/>
    </xf>
    <xf numFmtId="3" fontId="17" fillId="33" borderId="15" xfId="0" applyNumberFormat="1" applyFont="1" applyFill="1" applyBorder="1" applyAlignment="1">
      <alignment vertical="center"/>
    </xf>
    <xf numFmtId="3" fontId="4" fillId="33" borderId="12" xfId="53" applyNumberFormat="1" applyFont="1" applyFill="1" applyBorder="1" applyAlignment="1">
      <alignment horizontal="center" vertical="center" wrapText="1"/>
      <protection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vertical="center" wrapText="1"/>
    </xf>
    <xf numFmtId="3" fontId="6" fillId="33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3" fontId="2" fillId="33" borderId="17" xfId="52" applyNumberFormat="1" applyFont="1" applyFill="1" applyBorder="1" applyAlignment="1">
      <alignment horizontal="center" vertical="center" wrapText="1"/>
      <protection/>
    </xf>
    <xf numFmtId="168" fontId="2" fillId="33" borderId="17" xfId="5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33" borderId="18" xfId="52" applyNumberFormat="1" applyFont="1" applyFill="1" applyBorder="1" applyAlignment="1">
      <alignment vertical="center" textRotation="90" wrapText="1"/>
      <protection/>
    </xf>
    <xf numFmtId="0" fontId="4" fillId="0" borderId="11" xfId="52" applyFont="1" applyFill="1" applyBorder="1" applyAlignment="1">
      <alignment horizontal="right" vertical="center" wrapText="1"/>
      <protection/>
    </xf>
    <xf numFmtId="0" fontId="19" fillId="33" borderId="11" xfId="0" applyFont="1" applyFill="1" applyBorder="1" applyAlignment="1">
      <alignment vertical="center"/>
    </xf>
    <xf numFmtId="3" fontId="21" fillId="33" borderId="10" xfId="0" applyNumberFormat="1" applyFont="1" applyFill="1" applyBorder="1" applyAlignment="1">
      <alignment vertical="center"/>
    </xf>
    <xf numFmtId="3" fontId="21" fillId="33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horizontal="center" vertical="center"/>
    </xf>
    <xf numFmtId="3" fontId="20" fillId="33" borderId="14" xfId="0" applyNumberFormat="1" applyFont="1" applyFill="1" applyBorder="1" applyAlignment="1">
      <alignment horizontal="center" vertical="center"/>
    </xf>
    <xf numFmtId="10" fontId="19" fillId="33" borderId="15" xfId="0" applyNumberFormat="1" applyFont="1" applyFill="1" applyBorder="1" applyAlignment="1">
      <alignment horizontal="center" vertical="center"/>
    </xf>
    <xf numFmtId="3" fontId="4" fillId="33" borderId="12" xfId="53" applyNumberFormat="1" applyFont="1" applyFill="1" applyBorder="1" applyAlignment="1">
      <alignment horizontal="center" vertical="center" wrapText="1"/>
      <protection/>
    </xf>
    <xf numFmtId="10" fontId="22" fillId="0" borderId="12" xfId="0" applyNumberFormat="1" applyFont="1" applyBorder="1" applyAlignment="1">
      <alignment vertical="center"/>
    </xf>
    <xf numFmtId="10" fontId="20" fillId="33" borderId="12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10" fontId="14" fillId="0" borderId="12" xfId="0" applyNumberFormat="1" applyFont="1" applyBorder="1" applyAlignment="1">
      <alignment vertical="center"/>
    </xf>
    <xf numFmtId="0" fontId="23" fillId="0" borderId="10" xfId="53" applyFont="1" applyFill="1" applyBorder="1" applyAlignment="1">
      <alignment horizontal="right" vertical="center" wrapText="1"/>
      <protection/>
    </xf>
    <xf numFmtId="3" fontId="24" fillId="0" borderId="12" xfId="53" applyNumberFormat="1" applyFont="1" applyFill="1" applyBorder="1" applyAlignment="1">
      <alignment horizontal="right" vertical="center" wrapText="1"/>
      <protection/>
    </xf>
    <xf numFmtId="0" fontId="25" fillId="0" borderId="0" xfId="0" applyFont="1" applyAlignment="1">
      <alignment vertical="center"/>
    </xf>
    <xf numFmtId="10" fontId="27" fillId="0" borderId="12" xfId="0" applyNumberFormat="1" applyFont="1" applyBorder="1" applyAlignment="1">
      <alignment vertical="center"/>
    </xf>
    <xf numFmtId="3" fontId="28" fillId="0" borderId="10" xfId="52" applyNumberFormat="1" applyFont="1" applyFill="1" applyBorder="1" applyAlignment="1">
      <alignment horizontal="right" wrapText="1"/>
      <protection/>
    </xf>
    <xf numFmtId="3" fontId="23" fillId="0" borderId="10" xfId="53" applyNumberFormat="1" applyFont="1" applyFill="1" applyBorder="1" applyAlignment="1">
      <alignment horizontal="right" vertical="center" wrapText="1"/>
      <protection/>
    </xf>
    <xf numFmtId="3" fontId="23" fillId="0" borderId="10" xfId="53" applyNumberFormat="1" applyFont="1" applyFill="1" applyBorder="1" applyAlignment="1">
      <alignment horizontal="right" vertical="center" wrapText="1"/>
      <protection/>
    </xf>
    <xf numFmtId="0" fontId="25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0" fillId="33" borderId="14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4" fillId="33" borderId="16" xfId="53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vertical="center"/>
    </xf>
    <xf numFmtId="0" fontId="4" fillId="33" borderId="17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33" borderId="17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0" zoomScaleNormal="110" zoomScalePageLayoutView="0" workbookViewId="0" topLeftCell="A1">
      <selection activeCell="A1" sqref="A1:G1"/>
    </sheetView>
  </sheetViews>
  <sheetFormatPr defaultColWidth="9.00390625" defaultRowHeight="12.75"/>
  <cols>
    <col min="1" max="1" width="2.75390625" style="0" customWidth="1"/>
    <col min="2" max="2" width="36.75390625" style="0" customWidth="1"/>
    <col min="3" max="3" width="12.25390625" style="0" bestFit="1" customWidth="1"/>
    <col min="4" max="4" width="10.875" style="0" bestFit="1" customWidth="1"/>
    <col min="5" max="5" width="10.125" style="0" bestFit="1" customWidth="1"/>
    <col min="6" max="6" width="8.75390625" style="0" customWidth="1"/>
    <col min="7" max="7" width="8.25390625" style="0" customWidth="1"/>
    <col min="8" max="9" width="11.25390625" style="0" bestFit="1" customWidth="1"/>
  </cols>
  <sheetData>
    <row r="1" spans="1:7" ht="16.5" customHeight="1">
      <c r="A1" s="102" t="s">
        <v>64</v>
      </c>
      <c r="B1" s="102"/>
      <c r="C1" s="102"/>
      <c r="D1" s="102"/>
      <c r="E1" s="102"/>
      <c r="F1" s="102"/>
      <c r="G1" s="102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s="24" customFormat="1" ht="30" customHeight="1">
      <c r="A3" s="58" t="s">
        <v>0</v>
      </c>
      <c r="B3" s="98" t="s">
        <v>7</v>
      </c>
      <c r="C3" s="98"/>
      <c r="D3" s="59" t="s">
        <v>10</v>
      </c>
      <c r="E3" s="59" t="s">
        <v>11</v>
      </c>
      <c r="F3" s="59" t="s">
        <v>9</v>
      </c>
      <c r="G3" s="60" t="s">
        <v>26</v>
      </c>
    </row>
    <row r="4" spans="1:7" s="15" customFormat="1" ht="19.5" customHeight="1">
      <c r="A4" s="10">
        <v>1</v>
      </c>
      <c r="B4" s="95" t="s">
        <v>27</v>
      </c>
      <c r="C4" s="95"/>
      <c r="D4" s="14">
        <v>30090892</v>
      </c>
      <c r="E4" s="11">
        <v>135</v>
      </c>
      <c r="F4" s="11">
        <f>D4/E4</f>
        <v>222895.4962962963</v>
      </c>
      <c r="G4" s="79">
        <f>D4/$D$13</f>
        <v>0.33605909121839744</v>
      </c>
    </row>
    <row r="5" spans="1:7" ht="15.75" customHeight="1">
      <c r="A5" s="10">
        <v>2</v>
      </c>
      <c r="B5" s="96" t="s">
        <v>12</v>
      </c>
      <c r="C5" s="96"/>
      <c r="D5" s="12">
        <v>10892439</v>
      </c>
      <c r="E5" s="13">
        <v>41</v>
      </c>
      <c r="F5" s="13">
        <f>D5/E5</f>
        <v>265669.243902439</v>
      </c>
      <c r="G5" s="84">
        <f>D5/$D$13</f>
        <v>0.1216482100793765</v>
      </c>
    </row>
    <row r="6" spans="1:7" ht="18" customHeight="1">
      <c r="A6" s="10">
        <v>3</v>
      </c>
      <c r="B6" s="95" t="s">
        <v>28</v>
      </c>
      <c r="C6" s="95"/>
      <c r="D6" s="13">
        <v>6092588</v>
      </c>
      <c r="E6" s="13">
        <v>4</v>
      </c>
      <c r="F6" s="11">
        <f>D6/E6</f>
        <v>1523147</v>
      </c>
      <c r="G6" s="38" t="s">
        <v>6</v>
      </c>
    </row>
    <row r="7" spans="1:7" ht="15.75" customHeight="1">
      <c r="A7" s="10">
        <v>4</v>
      </c>
      <c r="B7" s="96" t="s">
        <v>29</v>
      </c>
      <c r="C7" s="96"/>
      <c r="D7" s="13">
        <v>1926485</v>
      </c>
      <c r="E7" s="13">
        <v>3</v>
      </c>
      <c r="F7" s="13">
        <f>D7/E7</f>
        <v>642161.6666666666</v>
      </c>
      <c r="G7" s="88">
        <f>D7/$D$13</f>
        <v>0.021515241168187184</v>
      </c>
    </row>
    <row r="8" spans="1:9" ht="19.5" customHeight="1">
      <c r="A8" s="10">
        <v>5</v>
      </c>
      <c r="B8" s="95" t="s">
        <v>30</v>
      </c>
      <c r="C8" s="95"/>
      <c r="D8" s="11">
        <v>848004</v>
      </c>
      <c r="E8" s="11">
        <v>3</v>
      </c>
      <c r="F8" s="37" t="s">
        <v>6</v>
      </c>
      <c r="G8" s="38" t="s">
        <v>6</v>
      </c>
      <c r="H8" s="26"/>
      <c r="I8" s="26"/>
    </row>
    <row r="9" spans="1:9" ht="15.75" customHeight="1">
      <c r="A9" s="10">
        <v>6</v>
      </c>
      <c r="B9" s="96" t="s">
        <v>29</v>
      </c>
      <c r="C9" s="96"/>
      <c r="D9" s="13">
        <v>276352</v>
      </c>
      <c r="E9" s="13">
        <v>2</v>
      </c>
      <c r="F9" s="18" t="s">
        <v>6</v>
      </c>
      <c r="G9" s="88">
        <f>D9/$D$13</f>
        <v>0.00308633595761756</v>
      </c>
      <c r="I9" s="26"/>
    </row>
    <row r="10" spans="1:7" ht="19.5" customHeight="1">
      <c r="A10" s="10">
        <v>7</v>
      </c>
      <c r="B10" s="95" t="s">
        <v>31</v>
      </c>
      <c r="C10" s="95"/>
      <c r="D10" s="11">
        <v>100973541</v>
      </c>
      <c r="E10" s="14">
        <v>66</v>
      </c>
      <c r="F10" s="14">
        <f>D10/E10</f>
        <v>1529902.1363636365</v>
      </c>
      <c r="G10" s="38" t="s">
        <v>6</v>
      </c>
    </row>
    <row r="11" spans="1:8" ht="15.75" customHeight="1">
      <c r="A11" s="10">
        <v>8</v>
      </c>
      <c r="B11" s="96" t="s">
        <v>29</v>
      </c>
      <c r="C11" s="96"/>
      <c r="D11" s="13">
        <v>47030293</v>
      </c>
      <c r="E11" s="12">
        <v>66</v>
      </c>
      <c r="F11" s="12">
        <f>D11/E11</f>
        <v>712580.196969697</v>
      </c>
      <c r="G11" s="88">
        <f>D11/$D$13</f>
        <v>0.52524057862143</v>
      </c>
      <c r="H11" s="39"/>
    </row>
    <row r="12" spans="1:8" ht="19.5" customHeight="1">
      <c r="A12" s="10">
        <v>9</v>
      </c>
      <c r="B12" s="100" t="s">
        <v>44</v>
      </c>
      <c r="C12" s="101"/>
      <c r="D12" s="11">
        <v>10216457</v>
      </c>
      <c r="E12" s="14">
        <v>637</v>
      </c>
      <c r="F12" s="14">
        <f>D12/E12</f>
        <v>16038.394034536892</v>
      </c>
      <c r="G12" s="79">
        <f>D12/$D$13</f>
        <v>0.11409875303436784</v>
      </c>
      <c r="H12" s="39"/>
    </row>
    <row r="13" spans="1:8" s="66" customFormat="1" ht="19.5" customHeight="1">
      <c r="A13" s="69">
        <v>10</v>
      </c>
      <c r="B13" s="99" t="s">
        <v>13</v>
      </c>
      <c r="C13" s="99"/>
      <c r="D13" s="70">
        <f>D4+D7+D11+D9+D12</f>
        <v>89540479</v>
      </c>
      <c r="E13" s="71" t="s">
        <v>6</v>
      </c>
      <c r="F13" s="72" t="s">
        <v>6</v>
      </c>
      <c r="G13" s="80">
        <f>D13/$D$13</f>
        <v>1</v>
      </c>
      <c r="H13" s="81"/>
    </row>
    <row r="14" spans="1:7" ht="15.75" customHeight="1">
      <c r="A14" s="10">
        <v>11</v>
      </c>
      <c r="B14" s="95" t="s">
        <v>8</v>
      </c>
      <c r="C14" s="95"/>
      <c r="D14" s="11">
        <v>2237513</v>
      </c>
      <c r="E14" s="18" t="s">
        <v>6</v>
      </c>
      <c r="F14" s="37" t="s">
        <v>6</v>
      </c>
      <c r="G14" s="38" t="s">
        <v>6</v>
      </c>
    </row>
    <row r="15" spans="1:7" s="66" customFormat="1" ht="19.5" customHeight="1">
      <c r="A15" s="73">
        <v>12</v>
      </c>
      <c r="B15" s="97" t="s">
        <v>25</v>
      </c>
      <c r="C15" s="97"/>
      <c r="D15" s="74">
        <f>D13+D14</f>
        <v>91777992</v>
      </c>
      <c r="E15" s="75" t="s">
        <v>6</v>
      </c>
      <c r="F15" s="76" t="s">
        <v>6</v>
      </c>
      <c r="G15" s="77" t="s">
        <v>6</v>
      </c>
    </row>
    <row r="16" ht="54.75" customHeight="1"/>
    <row r="17" spans="1:7" s="20" customFormat="1" ht="18" customHeight="1">
      <c r="A17" s="94" t="s">
        <v>14</v>
      </c>
      <c r="B17" s="94"/>
      <c r="C17" s="94"/>
      <c r="D17" s="94"/>
      <c r="E17" s="94"/>
      <c r="F17" s="94"/>
      <c r="G17" s="94"/>
    </row>
    <row r="18" spans="1:7" ht="18" customHeight="1">
      <c r="A18" s="19"/>
      <c r="B18" s="19"/>
      <c r="C18" s="19"/>
      <c r="D18" s="19"/>
      <c r="E18" s="19"/>
      <c r="F18" s="19"/>
      <c r="G18" s="19"/>
    </row>
    <row r="19" spans="1:7" s="66" customFormat="1" ht="88.5" customHeight="1">
      <c r="A19" s="62" t="s">
        <v>0</v>
      </c>
      <c r="B19" s="63" t="s">
        <v>16</v>
      </c>
      <c r="C19" s="64" t="s">
        <v>1</v>
      </c>
      <c r="D19" s="64" t="s">
        <v>36</v>
      </c>
      <c r="E19" s="64" t="s">
        <v>2</v>
      </c>
      <c r="F19" s="65" t="s">
        <v>3</v>
      </c>
      <c r="G19" s="67" t="s">
        <v>38</v>
      </c>
    </row>
    <row r="20" spans="1:7" ht="15.75" customHeight="1">
      <c r="A20" s="68">
        <v>1</v>
      </c>
      <c r="B20" s="9" t="s">
        <v>47</v>
      </c>
      <c r="C20" s="21">
        <v>7265584</v>
      </c>
      <c r="D20" s="21">
        <v>7265584</v>
      </c>
      <c r="E20" s="21">
        <v>7265532</v>
      </c>
      <c r="F20" s="22">
        <v>0.9999928429703655</v>
      </c>
      <c r="G20" s="23">
        <v>181640</v>
      </c>
    </row>
    <row r="21" spans="1:7" ht="15.75" customHeight="1">
      <c r="A21" s="68">
        <v>2</v>
      </c>
      <c r="B21" s="9" t="s">
        <v>48</v>
      </c>
      <c r="C21" s="21">
        <v>6557273</v>
      </c>
      <c r="D21" s="21">
        <v>6557273</v>
      </c>
      <c r="E21" s="21">
        <v>6557225</v>
      </c>
      <c r="F21" s="22">
        <v>0.9999926798838481</v>
      </c>
      <c r="G21" s="23">
        <v>163931</v>
      </c>
    </row>
    <row r="22" spans="1:7" ht="15.75" customHeight="1">
      <c r="A22" s="68">
        <v>3</v>
      </c>
      <c r="B22" s="9" t="s">
        <v>49</v>
      </c>
      <c r="C22" s="21">
        <v>6027030</v>
      </c>
      <c r="D22" s="21">
        <v>6027030</v>
      </c>
      <c r="E22" s="21">
        <v>6010528</v>
      </c>
      <c r="F22" s="22">
        <v>0.9972620013505823</v>
      </c>
      <c r="G22" s="23">
        <v>150263</v>
      </c>
    </row>
    <row r="23" spans="1:7" ht="15.75" customHeight="1">
      <c r="A23" s="68">
        <v>4</v>
      </c>
      <c r="B23" s="9" t="s">
        <v>50</v>
      </c>
      <c r="C23" s="21">
        <v>1838745</v>
      </c>
      <c r="D23" s="21">
        <v>1838745</v>
      </c>
      <c r="E23" s="21">
        <v>1838289</v>
      </c>
      <c r="F23" s="22">
        <v>0.999752004764119</v>
      </c>
      <c r="G23" s="23">
        <v>45792</v>
      </c>
    </row>
    <row r="24" spans="1:7" ht="15.75" customHeight="1">
      <c r="A24" s="68">
        <v>5</v>
      </c>
      <c r="B24" s="9" t="s">
        <v>51</v>
      </c>
      <c r="C24" s="21">
        <v>4554953</v>
      </c>
      <c r="D24" s="21">
        <v>4554953</v>
      </c>
      <c r="E24" s="21">
        <v>4435825</v>
      </c>
      <c r="F24" s="22">
        <v>0.9738464919396533</v>
      </c>
      <c r="G24" s="23">
        <v>110895</v>
      </c>
    </row>
    <row r="25" spans="1:7" ht="15.75" customHeight="1">
      <c r="A25" s="68">
        <v>6</v>
      </c>
      <c r="B25" s="9" t="s">
        <v>52</v>
      </c>
      <c r="C25" s="21">
        <v>7972256</v>
      </c>
      <c r="D25" s="21">
        <v>7972256</v>
      </c>
      <c r="E25" s="21">
        <v>7954858</v>
      </c>
      <c r="F25" s="22">
        <v>0.9978176817202057</v>
      </c>
      <c r="G25" s="23">
        <v>198872</v>
      </c>
    </row>
    <row r="26" spans="1:7" ht="15.75" customHeight="1">
      <c r="A26" s="68">
        <v>7</v>
      </c>
      <c r="B26" s="9" t="s">
        <v>53</v>
      </c>
      <c r="C26" s="21">
        <v>8161526</v>
      </c>
      <c r="D26" s="21">
        <v>8128309</v>
      </c>
      <c r="E26" s="21">
        <v>7953277</v>
      </c>
      <c r="F26" s="22">
        <v>0.9744840609464456</v>
      </c>
      <c r="G26" s="23">
        <v>197998</v>
      </c>
    </row>
    <row r="27" spans="1:7" ht="15.75" customHeight="1">
      <c r="A27" s="68">
        <v>8</v>
      </c>
      <c r="B27" s="9" t="s">
        <v>54</v>
      </c>
      <c r="C27" s="21">
        <v>2459640</v>
      </c>
      <c r="D27" s="21">
        <v>2459640</v>
      </c>
      <c r="E27" s="21">
        <v>2454614</v>
      </c>
      <c r="F27" s="22">
        <v>0.9979566115366476</v>
      </c>
      <c r="G27" s="23">
        <v>61366</v>
      </c>
    </row>
    <row r="28" spans="1:7" ht="15.75" customHeight="1">
      <c r="A28" s="68">
        <v>9</v>
      </c>
      <c r="B28" s="9" t="s">
        <v>55</v>
      </c>
      <c r="C28" s="21">
        <v>6238808</v>
      </c>
      <c r="D28" s="21">
        <v>6238808</v>
      </c>
      <c r="E28" s="21">
        <v>6165064</v>
      </c>
      <c r="F28" s="22">
        <v>0.9881797933194931</v>
      </c>
      <c r="G28" s="23">
        <v>154127</v>
      </c>
    </row>
    <row r="29" spans="1:7" ht="15.75" customHeight="1">
      <c r="A29" s="68">
        <v>10</v>
      </c>
      <c r="B29" s="9" t="s">
        <v>56</v>
      </c>
      <c r="C29" s="21">
        <v>1601368</v>
      </c>
      <c r="D29" s="21">
        <v>1601290</v>
      </c>
      <c r="E29" s="21">
        <v>1601290</v>
      </c>
      <c r="F29" s="22">
        <v>0.999951291645643</v>
      </c>
      <c r="G29" s="23">
        <v>40032</v>
      </c>
    </row>
    <row r="30" spans="1:7" ht="15.75" customHeight="1">
      <c r="A30" s="68">
        <v>11</v>
      </c>
      <c r="B30" s="9" t="s">
        <v>57</v>
      </c>
      <c r="C30" s="21">
        <v>4496761</v>
      </c>
      <c r="D30" s="21">
        <v>4496761</v>
      </c>
      <c r="E30" s="21">
        <v>4495677</v>
      </c>
      <c r="F30" s="22">
        <v>0.9997589375997523</v>
      </c>
      <c r="G30" s="23">
        <v>112390</v>
      </c>
    </row>
    <row r="31" spans="1:7" ht="15.75" customHeight="1">
      <c r="A31" s="68">
        <v>12</v>
      </c>
      <c r="B31" s="9" t="s">
        <v>58</v>
      </c>
      <c r="C31" s="21">
        <v>10696981</v>
      </c>
      <c r="D31" s="21">
        <v>10696981</v>
      </c>
      <c r="E31" s="21">
        <v>10683131</v>
      </c>
      <c r="F31" s="22">
        <v>0.9987052421613164</v>
      </c>
      <c r="G31" s="23">
        <v>267078</v>
      </c>
    </row>
    <row r="32" spans="1:7" ht="15.75" customHeight="1">
      <c r="A32" s="68">
        <v>13</v>
      </c>
      <c r="B32" s="9" t="s">
        <v>59</v>
      </c>
      <c r="C32" s="21">
        <v>3428114</v>
      </c>
      <c r="D32" s="21">
        <v>3428114</v>
      </c>
      <c r="E32" s="21">
        <v>3408877</v>
      </c>
      <c r="F32" s="22">
        <v>0.9943884596603263</v>
      </c>
      <c r="G32" s="23">
        <v>85222</v>
      </c>
    </row>
    <row r="33" spans="1:7" ht="15.75" customHeight="1">
      <c r="A33" s="68">
        <v>14</v>
      </c>
      <c r="B33" s="9" t="s">
        <v>60</v>
      </c>
      <c r="C33" s="21">
        <v>4883065</v>
      </c>
      <c r="D33" s="21">
        <v>4883065</v>
      </c>
      <c r="E33" s="21">
        <v>4881491</v>
      </c>
      <c r="F33" s="22">
        <v>0.9996776614687701</v>
      </c>
      <c r="G33" s="23">
        <v>122037</v>
      </c>
    </row>
    <row r="34" spans="1:7" ht="15.75" customHeight="1">
      <c r="A34" s="68">
        <v>15</v>
      </c>
      <c r="B34" s="9" t="s">
        <v>61</v>
      </c>
      <c r="C34" s="21">
        <v>10037020</v>
      </c>
      <c r="D34" s="21">
        <v>10001016</v>
      </c>
      <c r="E34" s="21">
        <v>9946412</v>
      </c>
      <c r="F34" s="22">
        <v>0.9909726193631178</v>
      </c>
      <c r="G34" s="23">
        <v>248660</v>
      </c>
    </row>
    <row r="35" spans="1:7" ht="15.75" customHeight="1">
      <c r="A35" s="68">
        <v>16</v>
      </c>
      <c r="B35" s="9" t="s">
        <v>62</v>
      </c>
      <c r="C35" s="21">
        <v>3967876</v>
      </c>
      <c r="D35" s="21">
        <v>3888389</v>
      </c>
      <c r="E35" s="21">
        <v>3888389</v>
      </c>
      <c r="F35" s="22">
        <v>0.9799673679318608</v>
      </c>
      <c r="G35" s="23">
        <v>97210</v>
      </c>
    </row>
    <row r="36" spans="1:7" ht="19.5" customHeight="1">
      <c r="A36" s="43" t="s">
        <v>6</v>
      </c>
      <c r="B36" s="44" t="s">
        <v>4</v>
      </c>
      <c r="C36" s="45">
        <f>SUM(C20:C35)</f>
        <v>90187000</v>
      </c>
      <c r="D36" s="45">
        <f>SUM(D20:D35)</f>
        <v>90038214</v>
      </c>
      <c r="E36" s="45">
        <f>SUM(E20:E35)</f>
        <v>89540479</v>
      </c>
      <c r="F36" s="46">
        <f>E36/C36</f>
        <v>0.992831328240212</v>
      </c>
      <c r="G36" s="47">
        <f>SUM(G20:G35)</f>
        <v>2237513</v>
      </c>
    </row>
    <row r="37" ht="12.75">
      <c r="E37" s="26"/>
    </row>
    <row r="38" ht="12.75">
      <c r="E38" s="26"/>
    </row>
    <row r="39" ht="12.75">
      <c r="E39" s="82"/>
    </row>
    <row r="40" ht="12.75">
      <c r="E40" s="26"/>
    </row>
  </sheetData>
  <sheetProtection password="DFC8" sheet="1" objects="1" scenarios="1"/>
  <mergeCells count="15">
    <mergeCell ref="B3:C3"/>
    <mergeCell ref="B13:C13"/>
    <mergeCell ref="B14:C14"/>
    <mergeCell ref="B12:C12"/>
    <mergeCell ref="A1:G1"/>
    <mergeCell ref="B4:C4"/>
    <mergeCell ref="B5:C5"/>
    <mergeCell ref="A17:G17"/>
    <mergeCell ref="B6:C6"/>
    <mergeCell ref="B7:C7"/>
    <mergeCell ref="B9:C9"/>
    <mergeCell ref="B8:C8"/>
    <mergeCell ref="B10:C10"/>
    <mergeCell ref="B11:C11"/>
    <mergeCell ref="B15:C15"/>
  </mergeCells>
  <printOptions/>
  <pageMargins left="0.7086614173228347" right="0.5905511811023623" top="0.5905511811023623" bottom="0.4724409448818898" header="0.31496062992125984" footer="0.2755905511811024"/>
  <pageSetup horizontalDpi="1200" verticalDpi="12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48" sqref="E48"/>
    </sheetView>
  </sheetViews>
  <sheetFormatPr defaultColWidth="9.00390625" defaultRowHeight="9.75" customHeight="1"/>
  <cols>
    <col min="1" max="1" width="3.625" style="5" customWidth="1"/>
    <col min="2" max="2" width="18.75390625" style="4" customWidth="1"/>
    <col min="3" max="3" width="17.375" style="5" customWidth="1"/>
    <col min="4" max="4" width="15.625" style="5" customWidth="1"/>
    <col min="5" max="5" width="16.125" style="7" customWidth="1"/>
    <col min="6" max="7" width="9.125" style="5" customWidth="1"/>
    <col min="8" max="8" width="11.25390625" style="5" bestFit="1" customWidth="1"/>
    <col min="9" max="16384" width="9.125" style="5" customWidth="1"/>
  </cols>
  <sheetData>
    <row r="1" spans="1:5" ht="28.5" customHeight="1">
      <c r="A1" s="103" t="s">
        <v>39</v>
      </c>
      <c r="B1" s="103"/>
      <c r="C1" s="103"/>
      <c r="D1" s="103"/>
      <c r="E1" s="103"/>
    </row>
    <row r="2" ht="15" customHeight="1"/>
    <row r="3" spans="1:5" ht="18" customHeight="1">
      <c r="A3" s="104" t="s">
        <v>0</v>
      </c>
      <c r="B3" s="106" t="s">
        <v>16</v>
      </c>
      <c r="C3" s="108" t="s">
        <v>24</v>
      </c>
      <c r="D3" s="108"/>
      <c r="E3" s="109"/>
    </row>
    <row r="4" spans="1:6" s="4" customFormat="1" ht="21.75" customHeight="1">
      <c r="A4" s="105"/>
      <c r="B4" s="107"/>
      <c r="C4" s="40" t="s">
        <v>17</v>
      </c>
      <c r="D4" s="40" t="s">
        <v>18</v>
      </c>
      <c r="E4" s="48" t="s">
        <v>19</v>
      </c>
      <c r="F4" s="6"/>
    </row>
    <row r="5" spans="1:7" ht="15.75" customHeight="1">
      <c r="A5" s="25">
        <v>1</v>
      </c>
      <c r="B5" s="1" t="s">
        <v>47</v>
      </c>
      <c r="C5" s="8">
        <v>2723972</v>
      </c>
      <c r="D5" s="85">
        <v>14</v>
      </c>
      <c r="E5" s="86">
        <v>194569.42857142858</v>
      </c>
      <c r="F5" s="87"/>
      <c r="G5" s="87"/>
    </row>
    <row r="6" spans="1:5" ht="15.75" customHeight="1">
      <c r="A6" s="25">
        <v>2</v>
      </c>
      <c r="B6" s="1" t="s">
        <v>48</v>
      </c>
      <c r="C6" s="8">
        <v>330000</v>
      </c>
      <c r="D6" s="3">
        <v>1</v>
      </c>
      <c r="E6" s="17">
        <v>330000</v>
      </c>
    </row>
    <row r="7" spans="1:7" ht="15.75" customHeight="1">
      <c r="A7" s="25">
        <v>3</v>
      </c>
      <c r="B7" s="1" t="s">
        <v>49</v>
      </c>
      <c r="C7" s="8">
        <v>1473981</v>
      </c>
      <c r="D7" s="85">
        <v>5</v>
      </c>
      <c r="E7" s="86">
        <v>294796.2</v>
      </c>
      <c r="F7" s="87"/>
      <c r="G7" s="87"/>
    </row>
    <row r="8" spans="1:8" ht="15.75" customHeight="1">
      <c r="A8" s="25">
        <v>4</v>
      </c>
      <c r="B8" s="1" t="s">
        <v>50</v>
      </c>
      <c r="C8" s="8">
        <v>1153987</v>
      </c>
      <c r="D8" s="3">
        <v>7</v>
      </c>
      <c r="E8" s="17">
        <v>164855.2857142857</v>
      </c>
      <c r="H8" s="61"/>
    </row>
    <row r="9" spans="1:7" ht="15.75" customHeight="1">
      <c r="A9" s="25">
        <v>5</v>
      </c>
      <c r="B9" s="1" t="s">
        <v>51</v>
      </c>
      <c r="C9" s="8">
        <v>3205603</v>
      </c>
      <c r="D9" s="85">
        <v>16</v>
      </c>
      <c r="E9" s="86">
        <v>200350.1875</v>
      </c>
      <c r="F9" s="87"/>
      <c r="G9" s="87"/>
    </row>
    <row r="10" spans="1:6" ht="15.75" customHeight="1">
      <c r="A10" s="25">
        <v>6</v>
      </c>
      <c r="B10" s="1" t="s">
        <v>52</v>
      </c>
      <c r="C10" s="8">
        <v>3558887</v>
      </c>
      <c r="D10" s="3">
        <v>17</v>
      </c>
      <c r="E10" s="17">
        <v>209346.29411764705</v>
      </c>
      <c r="F10" s="83"/>
    </row>
    <row r="11" spans="1:7" ht="15.75" customHeight="1">
      <c r="A11" s="25">
        <v>7</v>
      </c>
      <c r="B11" s="1" t="s">
        <v>53</v>
      </c>
      <c r="C11" s="8">
        <v>1090026</v>
      </c>
      <c r="D11" s="85">
        <v>5</v>
      </c>
      <c r="E11" s="86">
        <v>218005.2</v>
      </c>
      <c r="F11" s="92"/>
      <c r="G11" s="87"/>
    </row>
    <row r="12" spans="1:6" ht="15.75" customHeight="1">
      <c r="A12" s="25">
        <v>8</v>
      </c>
      <c r="B12" s="1" t="s">
        <v>54</v>
      </c>
      <c r="C12" s="8">
        <v>370000</v>
      </c>
      <c r="D12" s="3">
        <v>2</v>
      </c>
      <c r="E12" s="17">
        <v>185000</v>
      </c>
      <c r="F12" s="83"/>
    </row>
    <row r="13" spans="1:5" ht="15.75" customHeight="1">
      <c r="A13" s="25">
        <v>9</v>
      </c>
      <c r="B13" s="1" t="s">
        <v>55</v>
      </c>
      <c r="C13" s="8">
        <v>1009306</v>
      </c>
      <c r="D13" s="3">
        <v>6</v>
      </c>
      <c r="E13" s="17">
        <v>168217.66666666666</v>
      </c>
    </row>
    <row r="14" spans="1:5" ht="15.75" customHeight="1">
      <c r="A14" s="25">
        <v>10</v>
      </c>
      <c r="B14" s="1" t="s">
        <v>56</v>
      </c>
      <c r="C14" s="2">
        <v>1501368</v>
      </c>
      <c r="D14" s="3">
        <v>8</v>
      </c>
      <c r="E14" s="17">
        <v>187671</v>
      </c>
    </row>
    <row r="15" spans="1:5" ht="15.75" customHeight="1">
      <c r="A15" s="25">
        <v>11</v>
      </c>
      <c r="B15" s="1" t="s">
        <v>57</v>
      </c>
      <c r="C15" s="2">
        <v>2456761</v>
      </c>
      <c r="D15" s="3">
        <v>15</v>
      </c>
      <c r="E15" s="17">
        <v>163784.06666666668</v>
      </c>
    </row>
    <row r="16" spans="1:5" ht="15.75" customHeight="1">
      <c r="A16" s="25">
        <v>12</v>
      </c>
      <c r="B16" s="1" t="s">
        <v>58</v>
      </c>
      <c r="C16" s="2">
        <v>4263636</v>
      </c>
      <c r="D16" s="3">
        <v>15</v>
      </c>
      <c r="E16" s="17">
        <v>284242.4</v>
      </c>
    </row>
    <row r="17" spans="1:5" ht="15.75" customHeight="1">
      <c r="A17" s="25">
        <v>13</v>
      </c>
      <c r="B17" s="1" t="s">
        <v>59</v>
      </c>
      <c r="C17" s="2">
        <v>1313388</v>
      </c>
      <c r="D17" s="3">
        <v>8</v>
      </c>
      <c r="E17" s="17">
        <v>164173.5</v>
      </c>
    </row>
    <row r="18" spans="1:5" ht="15.75" customHeight="1">
      <c r="A18" s="25">
        <v>14</v>
      </c>
      <c r="B18" s="1" t="s">
        <v>60</v>
      </c>
      <c r="C18" s="2">
        <v>2077102</v>
      </c>
      <c r="D18" s="3">
        <v>3</v>
      </c>
      <c r="E18" s="17">
        <v>692367.3333333334</v>
      </c>
    </row>
    <row r="19" spans="1:5" ht="15.75" customHeight="1">
      <c r="A19" s="25">
        <v>15</v>
      </c>
      <c r="B19" s="1" t="s">
        <v>61</v>
      </c>
      <c r="C19" s="2">
        <v>1450486</v>
      </c>
      <c r="D19" s="3">
        <v>8</v>
      </c>
      <c r="E19" s="17">
        <v>181310.75</v>
      </c>
    </row>
    <row r="20" spans="1:5" ht="15.75" customHeight="1">
      <c r="A20" s="25">
        <v>16</v>
      </c>
      <c r="B20" s="1" t="s">
        <v>62</v>
      </c>
      <c r="C20" s="2">
        <v>2112389</v>
      </c>
      <c r="D20" s="3">
        <v>5</v>
      </c>
      <c r="E20" s="17">
        <v>422477.8</v>
      </c>
    </row>
    <row r="21" spans="1:5" s="51" customFormat="1" ht="15.75" customHeight="1">
      <c r="A21" s="43" t="s">
        <v>6</v>
      </c>
      <c r="B21" s="44" t="s">
        <v>5</v>
      </c>
      <c r="C21" s="49">
        <f>SUM(C5:C20)</f>
        <v>30090892</v>
      </c>
      <c r="D21" s="49">
        <f>SUM(D5:D20)</f>
        <v>135</v>
      </c>
      <c r="E21" s="50" t="s">
        <v>6</v>
      </c>
    </row>
    <row r="25" spans="1:5" ht="28.5" customHeight="1">
      <c r="A25" s="103" t="s">
        <v>40</v>
      </c>
      <c r="B25" s="103"/>
      <c r="C25" s="103"/>
      <c r="D25" s="103"/>
      <c r="E25" s="103"/>
    </row>
    <row r="26" ht="15" customHeight="1"/>
    <row r="27" spans="1:5" ht="18.75" customHeight="1">
      <c r="A27" s="104" t="s">
        <v>0</v>
      </c>
      <c r="B27" s="106" t="s">
        <v>16</v>
      </c>
      <c r="C27" s="108" t="s">
        <v>32</v>
      </c>
      <c r="D27" s="108"/>
      <c r="E27" s="109"/>
    </row>
    <row r="28" spans="1:5" ht="22.5" customHeight="1">
      <c r="A28" s="105"/>
      <c r="B28" s="107"/>
      <c r="C28" s="40" t="s">
        <v>10</v>
      </c>
      <c r="D28" s="40" t="s">
        <v>11</v>
      </c>
      <c r="E28" s="48" t="s">
        <v>15</v>
      </c>
    </row>
    <row r="29" spans="1:5" ht="15.75" customHeight="1">
      <c r="A29" s="25">
        <v>1</v>
      </c>
      <c r="B29" s="1" t="s">
        <v>47</v>
      </c>
      <c r="C29" s="8">
        <v>1449142</v>
      </c>
      <c r="D29" s="3">
        <v>9</v>
      </c>
      <c r="E29" s="17">
        <v>161015.77777777778</v>
      </c>
    </row>
    <row r="30" spans="1:5" ht="15.75" customHeight="1">
      <c r="A30" s="25">
        <v>2</v>
      </c>
      <c r="B30" s="1" t="s">
        <v>48</v>
      </c>
      <c r="C30" s="8">
        <v>0</v>
      </c>
      <c r="D30" s="3">
        <v>0</v>
      </c>
      <c r="E30" s="17" t="s">
        <v>63</v>
      </c>
    </row>
    <row r="31" spans="1:5" ht="15.75" customHeight="1">
      <c r="A31" s="25">
        <v>3</v>
      </c>
      <c r="B31" s="1" t="s">
        <v>49</v>
      </c>
      <c r="C31" s="8">
        <v>1358981</v>
      </c>
      <c r="D31" s="3">
        <v>4</v>
      </c>
      <c r="E31" s="17">
        <v>339745.25</v>
      </c>
    </row>
    <row r="32" spans="1:5" ht="15.75" customHeight="1">
      <c r="A32" s="25">
        <v>4</v>
      </c>
      <c r="B32" s="1" t="s">
        <v>50</v>
      </c>
      <c r="C32" s="8">
        <v>0</v>
      </c>
      <c r="D32" s="3">
        <v>0</v>
      </c>
      <c r="E32" s="17" t="s">
        <v>63</v>
      </c>
    </row>
    <row r="33" spans="1:5" ht="15.75" customHeight="1">
      <c r="A33" s="25">
        <v>5</v>
      </c>
      <c r="B33" s="1" t="s">
        <v>51</v>
      </c>
      <c r="C33" s="8">
        <v>2772393</v>
      </c>
      <c r="D33" s="3">
        <v>10</v>
      </c>
      <c r="E33" s="17">
        <v>277239.3</v>
      </c>
    </row>
    <row r="34" spans="1:5" ht="15.75" customHeight="1">
      <c r="A34" s="25">
        <v>6</v>
      </c>
      <c r="B34" s="1" t="s">
        <v>52</v>
      </c>
      <c r="C34" s="8">
        <v>1694031</v>
      </c>
      <c r="D34" s="3">
        <v>6</v>
      </c>
      <c r="E34" s="17">
        <v>282338.5</v>
      </c>
    </row>
    <row r="35" spans="1:5" ht="15.75" customHeight="1">
      <c r="A35" s="25">
        <v>7</v>
      </c>
      <c r="B35" s="1" t="s">
        <v>53</v>
      </c>
      <c r="C35" s="8">
        <v>0</v>
      </c>
      <c r="D35" s="3">
        <v>0</v>
      </c>
      <c r="E35" s="17" t="s">
        <v>63</v>
      </c>
    </row>
    <row r="36" spans="1:5" ht="15.75" customHeight="1">
      <c r="A36" s="25">
        <v>8</v>
      </c>
      <c r="B36" s="1" t="s">
        <v>54</v>
      </c>
      <c r="C36" s="8">
        <v>288000</v>
      </c>
      <c r="D36" s="3">
        <v>1</v>
      </c>
      <c r="E36" s="17">
        <v>288000</v>
      </c>
    </row>
    <row r="37" spans="1:5" ht="15.75" customHeight="1">
      <c r="A37" s="25">
        <v>9</v>
      </c>
      <c r="B37" s="1" t="s">
        <v>55</v>
      </c>
      <c r="C37" s="8">
        <v>0</v>
      </c>
      <c r="D37" s="3">
        <v>0</v>
      </c>
      <c r="E37" s="17" t="s">
        <v>63</v>
      </c>
    </row>
    <row r="38" spans="1:5" ht="15.75" customHeight="1">
      <c r="A38" s="25">
        <v>10</v>
      </c>
      <c r="B38" s="1" t="s">
        <v>56</v>
      </c>
      <c r="C38" s="2">
        <v>757090</v>
      </c>
      <c r="D38" s="3">
        <v>5</v>
      </c>
      <c r="E38" s="17">
        <v>151418</v>
      </c>
    </row>
    <row r="39" spans="1:5" ht="15.75" customHeight="1">
      <c r="A39" s="25">
        <v>11</v>
      </c>
      <c r="B39" s="1" t="s">
        <v>57</v>
      </c>
      <c r="C39" s="2">
        <v>0</v>
      </c>
      <c r="D39" s="3">
        <v>0</v>
      </c>
      <c r="E39" s="17" t="s">
        <v>63</v>
      </c>
    </row>
    <row r="40" spans="1:5" ht="15.75" customHeight="1">
      <c r="A40" s="25">
        <v>12</v>
      </c>
      <c r="B40" s="1" t="s">
        <v>58</v>
      </c>
      <c r="C40" s="2">
        <v>0</v>
      </c>
      <c r="D40" s="3">
        <v>0</v>
      </c>
      <c r="E40" s="17" t="s">
        <v>63</v>
      </c>
    </row>
    <row r="41" spans="1:5" ht="15.75" customHeight="1">
      <c r="A41" s="25">
        <v>13</v>
      </c>
      <c r="B41" s="1" t="s">
        <v>59</v>
      </c>
      <c r="C41" s="2">
        <v>0</v>
      </c>
      <c r="D41" s="3">
        <v>0</v>
      </c>
      <c r="E41" s="17" t="s">
        <v>63</v>
      </c>
    </row>
    <row r="42" spans="1:5" ht="15.75" customHeight="1">
      <c r="A42" s="25">
        <v>14</v>
      </c>
      <c r="B42" s="1" t="s">
        <v>60</v>
      </c>
      <c r="C42" s="2">
        <v>2077102</v>
      </c>
      <c r="D42" s="3">
        <v>3</v>
      </c>
      <c r="E42" s="17">
        <v>692367.3333333334</v>
      </c>
    </row>
    <row r="43" spans="1:5" ht="15.75" customHeight="1">
      <c r="A43" s="25">
        <v>15</v>
      </c>
      <c r="B43" s="1" t="s">
        <v>61</v>
      </c>
      <c r="C43" s="2">
        <v>495700</v>
      </c>
      <c r="D43" s="3">
        <v>3</v>
      </c>
      <c r="E43" s="17">
        <v>165233.33333333334</v>
      </c>
    </row>
    <row r="44" spans="1:5" ht="15.75" customHeight="1">
      <c r="A44" s="25">
        <v>16</v>
      </c>
      <c r="B44" s="1" t="s">
        <v>62</v>
      </c>
      <c r="C44" s="2">
        <v>0</v>
      </c>
      <c r="D44" s="3">
        <v>0</v>
      </c>
      <c r="E44" s="17" t="s">
        <v>63</v>
      </c>
    </row>
    <row r="45" spans="1:5" ht="15.75" customHeight="1">
      <c r="A45" s="43" t="s">
        <v>6</v>
      </c>
      <c r="B45" s="44" t="s">
        <v>5</v>
      </c>
      <c r="C45" s="49">
        <f>SUM(C29:C44)</f>
        <v>10892439</v>
      </c>
      <c r="D45" s="49">
        <f>SUM(D29:D44)</f>
        <v>41</v>
      </c>
      <c r="E45" s="50" t="s">
        <v>6</v>
      </c>
    </row>
  </sheetData>
  <sheetProtection password="DFC8" sheet="1" objects="1" scenarios="1"/>
  <mergeCells count="8">
    <mergeCell ref="A1:E1"/>
    <mergeCell ref="A25:E25"/>
    <mergeCell ref="A27:A28"/>
    <mergeCell ref="B27:B28"/>
    <mergeCell ref="C27:E27"/>
    <mergeCell ref="C3:E3"/>
    <mergeCell ref="A3:A4"/>
    <mergeCell ref="B3:B4"/>
  </mergeCells>
  <printOptions/>
  <pageMargins left="1.1811023622047245" right="0.5511811023622047" top="0.708661417322834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:Q1"/>
    </sheetView>
  </sheetViews>
  <sheetFormatPr defaultColWidth="9.00390625" defaultRowHeight="9.75" customHeight="1"/>
  <cols>
    <col min="1" max="1" width="3.125" style="5" customWidth="1"/>
    <col min="2" max="2" width="13.25390625" style="4" customWidth="1"/>
    <col min="3" max="3" width="9.75390625" style="5" customWidth="1"/>
    <col min="4" max="4" width="4.00390625" style="5" customWidth="1"/>
    <col min="5" max="6" width="8.875" style="7" customWidth="1"/>
    <col min="7" max="7" width="7.625" style="7" customWidth="1"/>
    <col min="8" max="8" width="11.25390625" style="7" customWidth="1"/>
    <col min="9" max="9" width="7.375" style="5" customWidth="1"/>
    <col min="10" max="10" width="4.00390625" style="5" customWidth="1"/>
    <col min="11" max="11" width="7.625" style="7" customWidth="1"/>
    <col min="12" max="12" width="9.00390625" style="5" customWidth="1"/>
    <col min="13" max="13" width="4.00390625" style="5" customWidth="1"/>
    <col min="14" max="14" width="7.875" style="7" customWidth="1"/>
    <col min="15" max="15" width="9.125" style="5" customWidth="1"/>
    <col min="16" max="16" width="4.00390625" style="5" customWidth="1"/>
    <col min="17" max="17" width="8.375" style="7" customWidth="1"/>
    <col min="18" max="16384" width="9.125" style="5" customWidth="1"/>
  </cols>
  <sheetData>
    <row r="1" spans="1:17" ht="15" customHeight="1">
      <c r="A1" s="103" t="s">
        <v>45</v>
      </c>
      <c r="B1" s="103"/>
      <c r="C1" s="103"/>
      <c r="D1" s="103"/>
      <c r="E1" s="103"/>
      <c r="F1" s="103"/>
      <c r="G1" s="103"/>
      <c r="H1" s="103"/>
      <c r="I1" s="110"/>
      <c r="J1" s="110"/>
      <c r="K1" s="110"/>
      <c r="L1" s="110"/>
      <c r="M1" s="110"/>
      <c r="N1" s="110"/>
      <c r="O1" s="110"/>
      <c r="P1" s="110"/>
      <c r="Q1" s="110"/>
    </row>
    <row r="2" ht="15" customHeight="1"/>
    <row r="3" spans="1:17" ht="15.75" customHeight="1">
      <c r="A3" s="104" t="s">
        <v>0</v>
      </c>
      <c r="B3" s="106" t="s">
        <v>16</v>
      </c>
      <c r="C3" s="108" t="s">
        <v>65</v>
      </c>
      <c r="D3" s="108"/>
      <c r="E3" s="111"/>
      <c r="F3" s="111"/>
      <c r="G3" s="111"/>
      <c r="H3" s="111"/>
      <c r="I3" s="112"/>
      <c r="J3" s="112"/>
      <c r="K3" s="112"/>
      <c r="L3" s="112"/>
      <c r="M3" s="112"/>
      <c r="N3" s="112"/>
      <c r="O3" s="113"/>
      <c r="P3" s="113"/>
      <c r="Q3" s="114"/>
    </row>
    <row r="4" spans="1:17" ht="15.75" customHeight="1">
      <c r="A4" s="119"/>
      <c r="B4" s="120"/>
      <c r="C4" s="115" t="s">
        <v>20</v>
      </c>
      <c r="D4" s="116"/>
      <c r="E4" s="116"/>
      <c r="F4" s="115" t="s">
        <v>33</v>
      </c>
      <c r="G4" s="116"/>
      <c r="H4" s="116"/>
      <c r="I4" s="115" t="s">
        <v>23</v>
      </c>
      <c r="J4" s="116"/>
      <c r="K4" s="116"/>
      <c r="L4" s="116"/>
      <c r="M4" s="116"/>
      <c r="N4" s="116"/>
      <c r="O4" s="117"/>
      <c r="P4" s="117"/>
      <c r="Q4" s="118"/>
    </row>
    <row r="5" spans="1:17" ht="15.75" customHeight="1">
      <c r="A5" s="119"/>
      <c r="B5" s="120"/>
      <c r="C5" s="116"/>
      <c r="D5" s="121"/>
      <c r="E5" s="121"/>
      <c r="F5" s="121"/>
      <c r="G5" s="121"/>
      <c r="H5" s="116"/>
      <c r="I5" s="115" t="s">
        <v>22</v>
      </c>
      <c r="J5" s="116"/>
      <c r="K5" s="116"/>
      <c r="L5" s="115" t="s">
        <v>21</v>
      </c>
      <c r="M5" s="116"/>
      <c r="N5" s="116"/>
      <c r="O5" s="115" t="s">
        <v>46</v>
      </c>
      <c r="P5" s="116"/>
      <c r="Q5" s="122"/>
    </row>
    <row r="6" spans="1:17" s="4" customFormat="1" ht="30" customHeight="1">
      <c r="A6" s="105"/>
      <c r="B6" s="107"/>
      <c r="C6" s="40" t="s">
        <v>17</v>
      </c>
      <c r="D6" s="40" t="s">
        <v>18</v>
      </c>
      <c r="E6" s="52" t="s">
        <v>19</v>
      </c>
      <c r="F6" s="40" t="s">
        <v>17</v>
      </c>
      <c r="G6" s="40" t="s">
        <v>18</v>
      </c>
      <c r="H6" s="52" t="s">
        <v>19</v>
      </c>
      <c r="I6" s="40" t="s">
        <v>17</v>
      </c>
      <c r="J6" s="40" t="s">
        <v>18</v>
      </c>
      <c r="K6" s="52" t="s">
        <v>19</v>
      </c>
      <c r="L6" s="40" t="s">
        <v>17</v>
      </c>
      <c r="M6" s="40" t="s">
        <v>18</v>
      </c>
      <c r="N6" s="52" t="s">
        <v>19</v>
      </c>
      <c r="O6" s="40" t="s">
        <v>17</v>
      </c>
      <c r="P6" s="40" t="s">
        <v>18</v>
      </c>
      <c r="Q6" s="48" t="s">
        <v>19</v>
      </c>
    </row>
    <row r="7" spans="1:17" ht="15" customHeight="1">
      <c r="A7" s="30">
        <v>1</v>
      </c>
      <c r="B7" s="31" t="s">
        <v>47</v>
      </c>
      <c r="C7" s="27">
        <v>0</v>
      </c>
      <c r="D7" s="90">
        <v>0</v>
      </c>
      <c r="E7" s="91" t="s">
        <v>63</v>
      </c>
      <c r="F7" s="91">
        <v>0</v>
      </c>
      <c r="G7" s="91">
        <v>0</v>
      </c>
      <c r="H7" s="91" t="s">
        <v>63</v>
      </c>
      <c r="I7" s="27">
        <v>0</v>
      </c>
      <c r="J7" s="2">
        <v>0</v>
      </c>
      <c r="K7" s="91" t="s">
        <v>63</v>
      </c>
      <c r="L7" s="27">
        <v>0</v>
      </c>
      <c r="M7" s="2">
        <v>0</v>
      </c>
      <c r="N7" s="91" t="s">
        <v>63</v>
      </c>
      <c r="O7" s="29">
        <v>0</v>
      </c>
      <c r="P7" s="2">
        <v>0</v>
      </c>
      <c r="Q7" s="32" t="s">
        <v>63</v>
      </c>
    </row>
    <row r="8" spans="1:17" ht="15" customHeight="1">
      <c r="A8" s="30">
        <v>2</v>
      </c>
      <c r="B8" s="31" t="s">
        <v>48</v>
      </c>
      <c r="C8" s="29">
        <v>4845803</v>
      </c>
      <c r="D8" s="2">
        <v>1</v>
      </c>
      <c r="E8" s="28">
        <v>4845803</v>
      </c>
      <c r="F8" s="28">
        <v>1468773</v>
      </c>
      <c r="G8" s="28">
        <v>1</v>
      </c>
      <c r="H8" s="28">
        <v>1468773</v>
      </c>
      <c r="I8" s="29">
        <v>0</v>
      </c>
      <c r="J8" s="2">
        <v>0</v>
      </c>
      <c r="K8" s="91" t="s">
        <v>63</v>
      </c>
      <c r="L8" s="29">
        <v>0</v>
      </c>
      <c r="M8" s="2">
        <v>0</v>
      </c>
      <c r="N8" s="91" t="s">
        <v>63</v>
      </c>
      <c r="O8" s="29">
        <v>4845803</v>
      </c>
      <c r="P8" s="2">
        <v>1</v>
      </c>
      <c r="Q8" s="32">
        <v>4845803</v>
      </c>
    </row>
    <row r="9" spans="1:17" ht="15" customHeight="1">
      <c r="A9" s="30">
        <v>3</v>
      </c>
      <c r="B9" s="31" t="s">
        <v>49</v>
      </c>
      <c r="C9" s="29">
        <v>0</v>
      </c>
      <c r="D9" s="90">
        <v>0</v>
      </c>
      <c r="E9" s="91" t="s">
        <v>63</v>
      </c>
      <c r="F9" s="91">
        <v>0</v>
      </c>
      <c r="G9" s="91">
        <v>0</v>
      </c>
      <c r="H9" s="91" t="s">
        <v>63</v>
      </c>
      <c r="I9" s="29">
        <v>0</v>
      </c>
      <c r="J9" s="2">
        <v>0</v>
      </c>
      <c r="K9" s="91" t="s">
        <v>63</v>
      </c>
      <c r="L9" s="29">
        <v>0</v>
      </c>
      <c r="M9" s="2">
        <v>0</v>
      </c>
      <c r="N9" s="91" t="s">
        <v>63</v>
      </c>
      <c r="O9" s="29">
        <v>0</v>
      </c>
      <c r="P9" s="2">
        <v>0</v>
      </c>
      <c r="Q9" s="32" t="s">
        <v>63</v>
      </c>
    </row>
    <row r="10" spans="1:17" ht="15" customHeight="1">
      <c r="A10" s="30">
        <v>4</v>
      </c>
      <c r="B10" s="31" t="s">
        <v>50</v>
      </c>
      <c r="C10" s="29">
        <v>0</v>
      </c>
      <c r="D10" s="2">
        <v>0</v>
      </c>
      <c r="E10" s="91" t="s">
        <v>63</v>
      </c>
      <c r="F10" s="28">
        <v>0</v>
      </c>
      <c r="G10" s="28">
        <v>0</v>
      </c>
      <c r="H10" s="91" t="s">
        <v>63</v>
      </c>
      <c r="I10" s="29">
        <v>0</v>
      </c>
      <c r="J10" s="2">
        <v>0</v>
      </c>
      <c r="K10" s="91" t="s">
        <v>63</v>
      </c>
      <c r="L10" s="29">
        <v>0</v>
      </c>
      <c r="M10" s="2">
        <v>0</v>
      </c>
      <c r="N10" s="91" t="s">
        <v>63</v>
      </c>
      <c r="O10" s="29">
        <v>0</v>
      </c>
      <c r="P10" s="2">
        <v>0</v>
      </c>
      <c r="Q10" s="32" t="s">
        <v>63</v>
      </c>
    </row>
    <row r="11" spans="1:17" ht="15" customHeight="1">
      <c r="A11" s="30">
        <v>5</v>
      </c>
      <c r="B11" s="31" t="s">
        <v>51</v>
      </c>
      <c r="C11" s="29">
        <v>0</v>
      </c>
      <c r="D11" s="90">
        <v>0</v>
      </c>
      <c r="E11" s="91" t="s">
        <v>63</v>
      </c>
      <c r="F11" s="91">
        <v>0</v>
      </c>
      <c r="G11" s="91">
        <v>0</v>
      </c>
      <c r="H11" s="91" t="s">
        <v>63</v>
      </c>
      <c r="I11" s="29">
        <v>0</v>
      </c>
      <c r="J11" s="2">
        <v>0</v>
      </c>
      <c r="K11" s="91" t="s">
        <v>63</v>
      </c>
      <c r="L11" s="29">
        <v>0</v>
      </c>
      <c r="M11" s="2">
        <v>0</v>
      </c>
      <c r="N11" s="91" t="s">
        <v>63</v>
      </c>
      <c r="O11" s="29">
        <v>0</v>
      </c>
      <c r="P11" s="2">
        <v>0</v>
      </c>
      <c r="Q11" s="32" t="s">
        <v>63</v>
      </c>
    </row>
    <row r="12" spans="1:17" ht="15" customHeight="1">
      <c r="A12" s="30">
        <v>6</v>
      </c>
      <c r="B12" s="31" t="s">
        <v>52</v>
      </c>
      <c r="C12" s="29">
        <v>277592</v>
      </c>
      <c r="D12" s="2">
        <v>1</v>
      </c>
      <c r="E12" s="28">
        <v>277592</v>
      </c>
      <c r="F12" s="28">
        <v>179512</v>
      </c>
      <c r="G12" s="28">
        <v>1</v>
      </c>
      <c r="H12" s="28">
        <v>179512</v>
      </c>
      <c r="I12" s="29">
        <v>0</v>
      </c>
      <c r="J12" s="2">
        <v>0</v>
      </c>
      <c r="K12" s="91" t="s">
        <v>63</v>
      </c>
      <c r="L12" s="29">
        <v>0</v>
      </c>
      <c r="M12" s="2">
        <v>0</v>
      </c>
      <c r="N12" s="91" t="s">
        <v>63</v>
      </c>
      <c r="O12" s="29">
        <v>277592</v>
      </c>
      <c r="P12" s="2">
        <v>1</v>
      </c>
      <c r="Q12" s="32">
        <v>277592</v>
      </c>
    </row>
    <row r="13" spans="1:17" ht="15" customHeight="1">
      <c r="A13" s="30">
        <v>7</v>
      </c>
      <c r="B13" s="31" t="s">
        <v>53</v>
      </c>
      <c r="C13" s="29">
        <v>434167</v>
      </c>
      <c r="D13" s="2">
        <v>1</v>
      </c>
      <c r="E13" s="28">
        <v>434167</v>
      </c>
      <c r="F13" s="28">
        <v>278200</v>
      </c>
      <c r="G13" s="28">
        <v>1</v>
      </c>
      <c r="H13" s="28">
        <v>278200</v>
      </c>
      <c r="I13" s="29">
        <v>0</v>
      </c>
      <c r="J13" s="2">
        <v>0</v>
      </c>
      <c r="K13" s="91" t="s">
        <v>63</v>
      </c>
      <c r="L13" s="29">
        <v>0</v>
      </c>
      <c r="M13" s="2">
        <v>0</v>
      </c>
      <c r="N13" s="91" t="s">
        <v>63</v>
      </c>
      <c r="O13" s="29">
        <v>434167</v>
      </c>
      <c r="P13" s="2">
        <v>1</v>
      </c>
      <c r="Q13" s="32">
        <v>434167</v>
      </c>
    </row>
    <row r="14" spans="1:17" ht="15" customHeight="1">
      <c r="A14" s="30">
        <v>8</v>
      </c>
      <c r="B14" s="31" t="s">
        <v>54</v>
      </c>
      <c r="C14" s="29">
        <v>0</v>
      </c>
      <c r="D14" s="2">
        <v>0</v>
      </c>
      <c r="E14" s="91" t="s">
        <v>63</v>
      </c>
      <c r="F14" s="28">
        <v>0</v>
      </c>
      <c r="G14" s="28">
        <v>0</v>
      </c>
      <c r="H14" s="91" t="s">
        <v>63</v>
      </c>
      <c r="I14" s="29">
        <v>0</v>
      </c>
      <c r="J14" s="2">
        <v>0</v>
      </c>
      <c r="K14" s="91" t="s">
        <v>63</v>
      </c>
      <c r="L14" s="29">
        <v>0</v>
      </c>
      <c r="M14" s="2">
        <v>0</v>
      </c>
      <c r="N14" s="91" t="s">
        <v>63</v>
      </c>
      <c r="O14" s="29">
        <v>0</v>
      </c>
      <c r="P14" s="2">
        <v>0</v>
      </c>
      <c r="Q14" s="32" t="s">
        <v>63</v>
      </c>
    </row>
    <row r="15" spans="1:17" ht="15" customHeight="1">
      <c r="A15" s="30">
        <v>9</v>
      </c>
      <c r="B15" s="31" t="s">
        <v>55</v>
      </c>
      <c r="C15" s="29">
        <v>0</v>
      </c>
      <c r="D15" s="2">
        <v>0</v>
      </c>
      <c r="E15" s="91" t="s">
        <v>63</v>
      </c>
      <c r="F15" s="28">
        <v>0</v>
      </c>
      <c r="G15" s="28">
        <v>0</v>
      </c>
      <c r="H15" s="91" t="s">
        <v>63</v>
      </c>
      <c r="I15" s="29">
        <v>0</v>
      </c>
      <c r="J15" s="2">
        <v>0</v>
      </c>
      <c r="K15" s="91" t="s">
        <v>63</v>
      </c>
      <c r="L15" s="29">
        <v>0</v>
      </c>
      <c r="M15" s="2">
        <v>0</v>
      </c>
      <c r="N15" s="91" t="s">
        <v>63</v>
      </c>
      <c r="O15" s="29">
        <v>0</v>
      </c>
      <c r="P15" s="2">
        <v>0</v>
      </c>
      <c r="Q15" s="32" t="s">
        <v>63</v>
      </c>
    </row>
    <row r="16" spans="1:17" ht="15" customHeight="1">
      <c r="A16" s="30">
        <v>10</v>
      </c>
      <c r="B16" s="31" t="s">
        <v>56</v>
      </c>
      <c r="C16" s="2">
        <v>535026</v>
      </c>
      <c r="D16" s="2">
        <v>1</v>
      </c>
      <c r="E16" s="28">
        <v>535026</v>
      </c>
      <c r="F16" s="28">
        <v>0</v>
      </c>
      <c r="G16" s="28">
        <v>0</v>
      </c>
      <c r="H16" s="91" t="s">
        <v>63</v>
      </c>
      <c r="I16" s="2">
        <v>0</v>
      </c>
      <c r="J16" s="2">
        <v>0</v>
      </c>
      <c r="K16" s="91" t="s">
        <v>63</v>
      </c>
      <c r="L16" s="2">
        <v>0</v>
      </c>
      <c r="M16" s="2">
        <v>0</v>
      </c>
      <c r="N16" s="91" t="s">
        <v>63</v>
      </c>
      <c r="O16" s="2">
        <v>535026</v>
      </c>
      <c r="P16" s="2">
        <v>1</v>
      </c>
      <c r="Q16" s="32">
        <v>535026</v>
      </c>
    </row>
    <row r="17" spans="1:17" ht="15" customHeight="1">
      <c r="A17" s="30">
        <v>11</v>
      </c>
      <c r="B17" s="31" t="s">
        <v>57</v>
      </c>
      <c r="C17" s="2">
        <v>0</v>
      </c>
      <c r="D17" s="2">
        <v>0</v>
      </c>
      <c r="E17" s="91" t="s">
        <v>63</v>
      </c>
      <c r="F17" s="28">
        <v>0</v>
      </c>
      <c r="G17" s="28">
        <v>0</v>
      </c>
      <c r="H17" s="91" t="s">
        <v>63</v>
      </c>
      <c r="I17" s="2">
        <v>0</v>
      </c>
      <c r="J17" s="2">
        <v>0</v>
      </c>
      <c r="K17" s="91" t="s">
        <v>63</v>
      </c>
      <c r="L17" s="2">
        <v>0</v>
      </c>
      <c r="M17" s="2">
        <v>0</v>
      </c>
      <c r="N17" s="91" t="s">
        <v>63</v>
      </c>
      <c r="O17" s="2">
        <v>0</v>
      </c>
      <c r="P17" s="2">
        <v>0</v>
      </c>
      <c r="Q17" s="32" t="s">
        <v>63</v>
      </c>
    </row>
    <row r="18" spans="1:17" ht="15" customHeight="1">
      <c r="A18" s="30">
        <v>12</v>
      </c>
      <c r="B18" s="31" t="s">
        <v>58</v>
      </c>
      <c r="C18" s="2">
        <v>0</v>
      </c>
      <c r="D18" s="2">
        <v>0</v>
      </c>
      <c r="E18" s="91" t="s">
        <v>63</v>
      </c>
      <c r="F18" s="28">
        <v>0</v>
      </c>
      <c r="G18" s="28">
        <v>0</v>
      </c>
      <c r="H18" s="91" t="s">
        <v>63</v>
      </c>
      <c r="I18" s="2">
        <v>0</v>
      </c>
      <c r="J18" s="2">
        <v>0</v>
      </c>
      <c r="K18" s="91" t="s">
        <v>63</v>
      </c>
      <c r="L18" s="2">
        <v>0</v>
      </c>
      <c r="M18" s="2">
        <v>0</v>
      </c>
      <c r="N18" s="91" t="s">
        <v>63</v>
      </c>
      <c r="O18" s="2">
        <v>0</v>
      </c>
      <c r="P18" s="2">
        <v>0</v>
      </c>
      <c r="Q18" s="32" t="s">
        <v>63</v>
      </c>
    </row>
    <row r="19" spans="1:17" ht="15" customHeight="1">
      <c r="A19" s="30">
        <v>13</v>
      </c>
      <c r="B19" s="31" t="s">
        <v>59</v>
      </c>
      <c r="C19" s="2">
        <v>0</v>
      </c>
      <c r="D19" s="2">
        <v>0</v>
      </c>
      <c r="E19" s="91" t="s">
        <v>63</v>
      </c>
      <c r="F19" s="28">
        <v>0</v>
      </c>
      <c r="G19" s="28">
        <v>0</v>
      </c>
      <c r="H19" s="91" t="s">
        <v>63</v>
      </c>
      <c r="I19" s="2">
        <v>0</v>
      </c>
      <c r="J19" s="2">
        <v>0</v>
      </c>
      <c r="K19" s="91" t="s">
        <v>63</v>
      </c>
      <c r="L19" s="2">
        <v>0</v>
      </c>
      <c r="M19" s="2">
        <v>0</v>
      </c>
      <c r="N19" s="91" t="s">
        <v>63</v>
      </c>
      <c r="O19" s="2">
        <v>0</v>
      </c>
      <c r="P19" s="2">
        <v>0</v>
      </c>
      <c r="Q19" s="32" t="s">
        <v>63</v>
      </c>
    </row>
    <row r="20" spans="1:17" ht="15" customHeight="1">
      <c r="A20" s="30">
        <v>14</v>
      </c>
      <c r="B20" s="31" t="s">
        <v>60</v>
      </c>
      <c r="C20" s="2">
        <v>0</v>
      </c>
      <c r="D20" s="2">
        <v>0</v>
      </c>
      <c r="E20" s="91" t="s">
        <v>63</v>
      </c>
      <c r="F20" s="28">
        <v>0</v>
      </c>
      <c r="G20" s="28">
        <v>0</v>
      </c>
      <c r="H20" s="91" t="s">
        <v>63</v>
      </c>
      <c r="I20" s="2">
        <v>0</v>
      </c>
      <c r="J20" s="2">
        <v>0</v>
      </c>
      <c r="K20" s="91" t="s">
        <v>63</v>
      </c>
      <c r="L20" s="2">
        <v>0</v>
      </c>
      <c r="M20" s="2">
        <v>0</v>
      </c>
      <c r="N20" s="91" t="s">
        <v>63</v>
      </c>
      <c r="O20" s="2">
        <v>0</v>
      </c>
      <c r="P20" s="2">
        <v>0</v>
      </c>
      <c r="Q20" s="32" t="s">
        <v>63</v>
      </c>
    </row>
    <row r="21" spans="1:17" ht="15" customHeight="1">
      <c r="A21" s="30">
        <v>15</v>
      </c>
      <c r="B21" s="31" t="s">
        <v>61</v>
      </c>
      <c r="C21" s="2">
        <v>0</v>
      </c>
      <c r="D21" s="2">
        <v>0</v>
      </c>
      <c r="E21" s="91" t="s">
        <v>63</v>
      </c>
      <c r="F21" s="28">
        <v>0</v>
      </c>
      <c r="G21" s="28">
        <v>0</v>
      </c>
      <c r="H21" s="91" t="s">
        <v>63</v>
      </c>
      <c r="I21" s="2">
        <v>0</v>
      </c>
      <c r="J21" s="2">
        <v>0</v>
      </c>
      <c r="K21" s="91" t="s">
        <v>63</v>
      </c>
      <c r="L21" s="2">
        <v>0</v>
      </c>
      <c r="M21" s="2">
        <v>0</v>
      </c>
      <c r="N21" s="91" t="s">
        <v>63</v>
      </c>
      <c r="O21" s="2">
        <v>0</v>
      </c>
      <c r="P21" s="2">
        <v>0</v>
      </c>
      <c r="Q21" s="32" t="s">
        <v>63</v>
      </c>
    </row>
    <row r="22" spans="1:17" ht="15" customHeight="1">
      <c r="A22" s="30">
        <v>16</v>
      </c>
      <c r="B22" s="31" t="s">
        <v>62</v>
      </c>
      <c r="C22" s="2">
        <v>0</v>
      </c>
      <c r="D22" s="2">
        <v>0</v>
      </c>
      <c r="E22" s="91" t="s">
        <v>63</v>
      </c>
      <c r="F22" s="28">
        <v>0</v>
      </c>
      <c r="G22" s="28">
        <v>0</v>
      </c>
      <c r="H22" s="91" t="s">
        <v>63</v>
      </c>
      <c r="I22" s="2">
        <v>0</v>
      </c>
      <c r="J22" s="2">
        <v>0</v>
      </c>
      <c r="K22" s="91" t="s">
        <v>63</v>
      </c>
      <c r="L22" s="2">
        <v>0</v>
      </c>
      <c r="M22" s="2">
        <v>0</v>
      </c>
      <c r="N22" s="91" t="s">
        <v>63</v>
      </c>
      <c r="O22" s="2">
        <v>0</v>
      </c>
      <c r="P22" s="2">
        <v>0</v>
      </c>
      <c r="Q22" s="32" t="s">
        <v>63</v>
      </c>
    </row>
    <row r="23" spans="1:17" ht="15" customHeight="1">
      <c r="A23" s="53" t="s">
        <v>6</v>
      </c>
      <c r="B23" s="54" t="s">
        <v>5</v>
      </c>
      <c r="C23" s="49">
        <f>SUM(C7:C22)</f>
        <v>6092588</v>
      </c>
      <c r="D23" s="49">
        <f>SUM(D7:D22)</f>
        <v>4</v>
      </c>
      <c r="E23" s="55" t="s">
        <v>6</v>
      </c>
      <c r="F23" s="49">
        <f>SUM(F7:F22)</f>
        <v>1926485</v>
      </c>
      <c r="G23" s="49">
        <f>SUM(G7:G22)</f>
        <v>3</v>
      </c>
      <c r="H23" s="55" t="s">
        <v>6</v>
      </c>
      <c r="I23" s="49">
        <f>SUM(I7:I22)</f>
        <v>0</v>
      </c>
      <c r="J23" s="49">
        <f>SUM(J7:J22)</f>
        <v>0</v>
      </c>
      <c r="K23" s="55" t="s">
        <v>6</v>
      </c>
      <c r="L23" s="49">
        <f>SUM(L7:L22)</f>
        <v>0</v>
      </c>
      <c r="M23" s="49">
        <f>SUM(M7:M22)</f>
        <v>0</v>
      </c>
      <c r="N23" s="55" t="s">
        <v>6</v>
      </c>
      <c r="O23" s="49">
        <f>SUM(O7:O22)</f>
        <v>6092588</v>
      </c>
      <c r="P23" s="49">
        <f>SUM(P7:P22)</f>
        <v>4</v>
      </c>
      <c r="Q23" s="50" t="s">
        <v>6</v>
      </c>
    </row>
  </sheetData>
  <sheetProtection password="DFC8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rintOptions/>
  <pageMargins left="0.984251968503937" right="0.3937007874015748" top="1.1811023622047245" bottom="0.4724409448818898" header="0.3937007874015748" footer="0.2755905511811024"/>
  <pageSetup horizontalDpi="1200" verticalDpi="1200" orientation="landscape" paperSize="9" r:id="rId1"/>
  <headerFooter alignWithMargins="0">
    <oddHeader xml:space="preserve">&amp;L&amp;9       </oddHeader>
    <oddFooter>&amp;R&amp;9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24" sqref="C24"/>
    </sheetView>
  </sheetViews>
  <sheetFormatPr defaultColWidth="9.00390625" defaultRowHeight="9.75" customHeight="1"/>
  <cols>
    <col min="1" max="1" width="3.125" style="5" customWidth="1"/>
    <col min="2" max="2" width="13.25390625" style="4" customWidth="1"/>
    <col min="3" max="3" width="11.875" style="5" customWidth="1"/>
    <col min="4" max="4" width="7.75390625" style="5" customWidth="1"/>
    <col min="5" max="5" width="10.75390625" style="7" customWidth="1"/>
    <col min="6" max="6" width="11.875" style="7" customWidth="1"/>
    <col min="7" max="7" width="7.75390625" style="7" customWidth="1"/>
    <col min="8" max="8" width="11.875" style="5" customWidth="1"/>
    <col min="9" max="9" width="7.75390625" style="7" customWidth="1"/>
    <col min="10" max="10" width="11.875" style="5" customWidth="1"/>
    <col min="11" max="11" width="7.75390625" style="7" customWidth="1"/>
    <col min="12" max="12" width="11.875" style="5" customWidth="1"/>
    <col min="13" max="13" width="7.75390625" style="7" customWidth="1"/>
    <col min="14" max="16384" width="9.125" style="5" customWidth="1"/>
  </cols>
  <sheetData>
    <row r="1" spans="1:13" ht="15" customHeight="1">
      <c r="A1" s="103" t="s">
        <v>37</v>
      </c>
      <c r="B1" s="103"/>
      <c r="C1" s="103"/>
      <c r="D1" s="103"/>
      <c r="E1" s="103"/>
      <c r="F1" s="103"/>
      <c r="G1" s="103"/>
      <c r="H1" s="110"/>
      <c r="I1" s="110"/>
      <c r="J1" s="110"/>
      <c r="K1" s="110"/>
      <c r="L1" s="110"/>
      <c r="M1" s="110"/>
    </row>
    <row r="2" ht="15" customHeight="1"/>
    <row r="3" spans="1:13" s="56" customFormat="1" ht="15.75" customHeight="1">
      <c r="A3" s="104" t="s">
        <v>0</v>
      </c>
      <c r="B3" s="106" t="s">
        <v>16</v>
      </c>
      <c r="C3" s="108" t="s">
        <v>66</v>
      </c>
      <c r="D3" s="108"/>
      <c r="E3" s="111"/>
      <c r="F3" s="111"/>
      <c r="G3" s="111"/>
      <c r="H3" s="112"/>
      <c r="I3" s="112"/>
      <c r="J3" s="112"/>
      <c r="K3" s="112"/>
      <c r="L3" s="113"/>
      <c r="M3" s="114"/>
    </row>
    <row r="4" spans="1:13" s="56" customFormat="1" ht="15.75" customHeight="1">
      <c r="A4" s="119"/>
      <c r="B4" s="120"/>
      <c r="C4" s="115" t="s">
        <v>20</v>
      </c>
      <c r="D4" s="116"/>
      <c r="E4" s="116"/>
      <c r="F4" s="115" t="s">
        <v>33</v>
      </c>
      <c r="G4" s="116"/>
      <c r="H4" s="115" t="s">
        <v>23</v>
      </c>
      <c r="I4" s="116"/>
      <c r="J4" s="116"/>
      <c r="K4" s="116"/>
      <c r="L4" s="117"/>
      <c r="M4" s="118"/>
    </row>
    <row r="5" spans="1:13" s="56" customFormat="1" ht="15.75" customHeight="1">
      <c r="A5" s="119"/>
      <c r="B5" s="120"/>
      <c r="C5" s="116"/>
      <c r="D5" s="121"/>
      <c r="E5" s="121"/>
      <c r="F5" s="121"/>
      <c r="G5" s="121"/>
      <c r="H5" s="115" t="s">
        <v>22</v>
      </c>
      <c r="I5" s="116"/>
      <c r="J5" s="115" t="s">
        <v>21</v>
      </c>
      <c r="K5" s="116"/>
      <c r="L5" s="115" t="s">
        <v>46</v>
      </c>
      <c r="M5" s="122"/>
    </row>
    <row r="6" spans="1:13" s="56" customFormat="1" ht="65.25" customHeight="1">
      <c r="A6" s="105"/>
      <c r="B6" s="107"/>
      <c r="C6" s="40" t="s">
        <v>17</v>
      </c>
      <c r="D6" s="40" t="s">
        <v>34</v>
      </c>
      <c r="E6" s="41" t="s">
        <v>35</v>
      </c>
      <c r="F6" s="40" t="s">
        <v>17</v>
      </c>
      <c r="G6" s="40" t="s">
        <v>34</v>
      </c>
      <c r="H6" s="40" t="s">
        <v>17</v>
      </c>
      <c r="I6" s="40" t="s">
        <v>34</v>
      </c>
      <c r="J6" s="40" t="s">
        <v>17</v>
      </c>
      <c r="K6" s="40" t="s">
        <v>34</v>
      </c>
      <c r="L6" s="40" t="s">
        <v>17</v>
      </c>
      <c r="M6" s="42" t="s">
        <v>34</v>
      </c>
    </row>
    <row r="7" spans="1:13" ht="15" customHeight="1">
      <c r="A7" s="33">
        <v>1</v>
      </c>
      <c r="B7" s="34" t="s">
        <v>47</v>
      </c>
      <c r="C7" s="35">
        <v>6705375</v>
      </c>
      <c r="D7" s="89">
        <v>4</v>
      </c>
      <c r="E7" s="89">
        <v>164</v>
      </c>
      <c r="F7" s="89">
        <v>3297000</v>
      </c>
      <c r="G7" s="89">
        <v>4</v>
      </c>
      <c r="H7" s="35">
        <v>1458600</v>
      </c>
      <c r="I7" s="35">
        <v>1</v>
      </c>
      <c r="J7" s="35">
        <v>1198414</v>
      </c>
      <c r="K7" s="35">
        <v>1</v>
      </c>
      <c r="L7" s="35">
        <v>4048361</v>
      </c>
      <c r="M7" s="36">
        <v>2</v>
      </c>
    </row>
    <row r="8" spans="1:13" ht="15" customHeight="1">
      <c r="A8" s="33">
        <v>2</v>
      </c>
      <c r="B8" s="34" t="s">
        <v>48</v>
      </c>
      <c r="C8" s="35">
        <v>6849260</v>
      </c>
      <c r="D8" s="35">
        <v>6</v>
      </c>
      <c r="E8" s="35">
        <v>241</v>
      </c>
      <c r="F8" s="35">
        <v>4458500</v>
      </c>
      <c r="G8" s="35">
        <v>6</v>
      </c>
      <c r="H8" s="35">
        <v>0</v>
      </c>
      <c r="I8" s="35">
        <v>0</v>
      </c>
      <c r="J8" s="35">
        <v>1779358</v>
      </c>
      <c r="K8" s="35">
        <v>2</v>
      </c>
      <c r="L8" s="35">
        <v>5069902</v>
      </c>
      <c r="M8" s="36">
        <v>4</v>
      </c>
    </row>
    <row r="9" spans="1:13" ht="15" customHeight="1">
      <c r="A9" s="33">
        <v>3</v>
      </c>
      <c r="B9" s="34" t="s">
        <v>49</v>
      </c>
      <c r="C9" s="35">
        <v>7671406</v>
      </c>
      <c r="D9" s="89">
        <v>5</v>
      </c>
      <c r="E9" s="89">
        <v>176</v>
      </c>
      <c r="F9" s="89">
        <v>3809569</v>
      </c>
      <c r="G9" s="89">
        <v>5</v>
      </c>
      <c r="H9" s="35">
        <v>0</v>
      </c>
      <c r="I9" s="35">
        <v>0</v>
      </c>
      <c r="J9" s="35">
        <v>0</v>
      </c>
      <c r="K9" s="35">
        <v>0</v>
      </c>
      <c r="L9" s="35">
        <v>7671406</v>
      </c>
      <c r="M9" s="36">
        <v>5</v>
      </c>
    </row>
    <row r="10" spans="1:13" ht="15" customHeight="1">
      <c r="A10" s="33">
        <v>4</v>
      </c>
      <c r="B10" s="34" t="s">
        <v>50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15" customHeight="1">
      <c r="A11" s="33">
        <v>5</v>
      </c>
      <c r="B11" s="34" t="s">
        <v>51</v>
      </c>
      <c r="C11" s="35">
        <v>926899</v>
      </c>
      <c r="D11" s="89">
        <v>1</v>
      </c>
      <c r="E11" s="89">
        <v>30</v>
      </c>
      <c r="F11" s="89">
        <v>782385</v>
      </c>
      <c r="G11" s="89">
        <v>1</v>
      </c>
      <c r="H11" s="35">
        <v>0</v>
      </c>
      <c r="I11" s="35">
        <v>0</v>
      </c>
      <c r="J11" s="35">
        <v>926899</v>
      </c>
      <c r="K11" s="35">
        <v>1</v>
      </c>
      <c r="L11" s="35">
        <v>0</v>
      </c>
      <c r="M11" s="36">
        <v>0</v>
      </c>
    </row>
    <row r="12" spans="1:13" ht="15" customHeight="1">
      <c r="A12" s="33">
        <v>6</v>
      </c>
      <c r="B12" s="34" t="s">
        <v>52</v>
      </c>
      <c r="C12" s="35">
        <v>7957914</v>
      </c>
      <c r="D12" s="35">
        <v>6</v>
      </c>
      <c r="E12" s="35">
        <v>190</v>
      </c>
      <c r="F12" s="35">
        <v>3236670</v>
      </c>
      <c r="G12" s="35">
        <v>6</v>
      </c>
      <c r="H12" s="35">
        <v>0</v>
      </c>
      <c r="I12" s="35">
        <v>0</v>
      </c>
      <c r="J12" s="35">
        <v>2664026</v>
      </c>
      <c r="K12" s="35">
        <v>2</v>
      </c>
      <c r="L12" s="35">
        <v>5293888</v>
      </c>
      <c r="M12" s="36">
        <v>4</v>
      </c>
    </row>
    <row r="13" spans="1:13" ht="15" customHeight="1">
      <c r="A13" s="33">
        <v>7</v>
      </c>
      <c r="B13" s="34" t="s">
        <v>53</v>
      </c>
      <c r="C13" s="35">
        <v>6958565</v>
      </c>
      <c r="D13" s="35">
        <v>6</v>
      </c>
      <c r="E13" s="35">
        <v>194</v>
      </c>
      <c r="F13" s="35">
        <v>3381839</v>
      </c>
      <c r="G13" s="35">
        <v>6</v>
      </c>
      <c r="H13" s="35">
        <v>0</v>
      </c>
      <c r="I13" s="35">
        <v>0</v>
      </c>
      <c r="J13" s="35">
        <v>886673</v>
      </c>
      <c r="K13" s="35">
        <v>1</v>
      </c>
      <c r="L13" s="35">
        <v>6071892</v>
      </c>
      <c r="M13" s="36">
        <v>5</v>
      </c>
    </row>
    <row r="14" spans="1:13" ht="15" customHeight="1">
      <c r="A14" s="33">
        <v>8</v>
      </c>
      <c r="B14" s="34" t="s">
        <v>54</v>
      </c>
      <c r="C14" s="35">
        <v>2905585</v>
      </c>
      <c r="D14" s="35">
        <v>2</v>
      </c>
      <c r="E14" s="35">
        <v>108</v>
      </c>
      <c r="F14" s="35">
        <v>1887000</v>
      </c>
      <c r="G14" s="35">
        <v>2</v>
      </c>
      <c r="H14" s="35">
        <v>0</v>
      </c>
      <c r="I14" s="35">
        <v>0</v>
      </c>
      <c r="J14" s="35">
        <v>0</v>
      </c>
      <c r="K14" s="35">
        <v>0</v>
      </c>
      <c r="L14" s="35">
        <v>2905585</v>
      </c>
      <c r="M14" s="36">
        <v>2</v>
      </c>
    </row>
    <row r="15" spans="1:13" ht="15" customHeight="1">
      <c r="A15" s="33">
        <v>9</v>
      </c>
      <c r="B15" s="34" t="s">
        <v>55</v>
      </c>
      <c r="C15" s="35">
        <v>9672586</v>
      </c>
      <c r="D15" s="35">
        <v>8</v>
      </c>
      <c r="E15" s="35">
        <v>250</v>
      </c>
      <c r="F15" s="35">
        <v>4570202</v>
      </c>
      <c r="G15" s="35">
        <v>8</v>
      </c>
      <c r="H15" s="35">
        <v>0</v>
      </c>
      <c r="I15" s="35">
        <v>0</v>
      </c>
      <c r="J15" s="35">
        <v>5318410</v>
      </c>
      <c r="K15" s="35">
        <v>5</v>
      </c>
      <c r="L15" s="35">
        <v>4354176</v>
      </c>
      <c r="M15" s="36">
        <v>3</v>
      </c>
    </row>
    <row r="16" spans="1:13" ht="15" customHeight="1">
      <c r="A16" s="33">
        <v>10</v>
      </c>
      <c r="B16" s="34" t="s">
        <v>56</v>
      </c>
      <c r="C16" s="35">
        <v>394225</v>
      </c>
      <c r="D16" s="35">
        <v>1</v>
      </c>
      <c r="E16" s="35">
        <v>18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394225</v>
      </c>
      <c r="M16" s="36">
        <v>1</v>
      </c>
    </row>
    <row r="17" spans="1:13" ht="15" customHeight="1">
      <c r="A17" s="33">
        <v>11</v>
      </c>
      <c r="B17" s="34" t="s">
        <v>57</v>
      </c>
      <c r="C17" s="35">
        <v>4758036</v>
      </c>
      <c r="D17" s="35">
        <v>2</v>
      </c>
      <c r="E17" s="35">
        <v>85</v>
      </c>
      <c r="F17" s="35">
        <v>1640000</v>
      </c>
      <c r="G17" s="35">
        <v>2</v>
      </c>
      <c r="H17" s="35">
        <v>1437536</v>
      </c>
      <c r="I17" s="35">
        <v>1</v>
      </c>
      <c r="J17" s="35">
        <v>3320500</v>
      </c>
      <c r="K17" s="35">
        <v>1</v>
      </c>
      <c r="L17" s="35">
        <v>0</v>
      </c>
      <c r="M17" s="36">
        <v>0</v>
      </c>
    </row>
    <row r="18" spans="1:13" ht="15" customHeight="1">
      <c r="A18" s="33">
        <v>12</v>
      </c>
      <c r="B18" s="34" t="s">
        <v>58</v>
      </c>
      <c r="C18" s="35">
        <v>17529661</v>
      </c>
      <c r="D18" s="35">
        <v>10</v>
      </c>
      <c r="E18" s="35">
        <v>347</v>
      </c>
      <c r="F18" s="35">
        <v>6419495</v>
      </c>
      <c r="G18" s="35">
        <v>10</v>
      </c>
      <c r="H18" s="35">
        <v>0</v>
      </c>
      <c r="I18" s="35">
        <v>0</v>
      </c>
      <c r="J18" s="35">
        <v>6362927</v>
      </c>
      <c r="K18" s="35">
        <v>2</v>
      </c>
      <c r="L18" s="35">
        <v>11166734</v>
      </c>
      <c r="M18" s="36">
        <v>8</v>
      </c>
    </row>
    <row r="19" spans="1:13" ht="15" customHeight="1">
      <c r="A19" s="33">
        <v>13</v>
      </c>
      <c r="B19" s="34" t="s">
        <v>59</v>
      </c>
      <c r="C19" s="35">
        <v>2835158</v>
      </c>
      <c r="D19" s="35">
        <v>2</v>
      </c>
      <c r="E19" s="35">
        <v>88</v>
      </c>
      <c r="F19" s="35">
        <v>1945522</v>
      </c>
      <c r="G19" s="35">
        <v>2</v>
      </c>
      <c r="H19" s="35">
        <v>0</v>
      </c>
      <c r="I19" s="35">
        <v>0</v>
      </c>
      <c r="J19" s="35">
        <v>0</v>
      </c>
      <c r="K19" s="35">
        <v>0</v>
      </c>
      <c r="L19" s="35">
        <v>2835158</v>
      </c>
      <c r="M19" s="36">
        <v>2</v>
      </c>
    </row>
    <row r="20" spans="1:13" ht="15" customHeight="1">
      <c r="A20" s="33">
        <v>14</v>
      </c>
      <c r="B20" s="34" t="s">
        <v>60</v>
      </c>
      <c r="C20" s="35">
        <v>6643221</v>
      </c>
      <c r="D20" s="35">
        <v>5</v>
      </c>
      <c r="E20" s="35">
        <v>160</v>
      </c>
      <c r="F20" s="35">
        <v>2605963</v>
      </c>
      <c r="G20" s="35">
        <v>5</v>
      </c>
      <c r="H20" s="35">
        <v>0</v>
      </c>
      <c r="I20" s="35">
        <v>0</v>
      </c>
      <c r="J20" s="35">
        <v>0</v>
      </c>
      <c r="K20" s="35">
        <v>0</v>
      </c>
      <c r="L20" s="35">
        <v>6643221</v>
      </c>
      <c r="M20" s="36">
        <v>5</v>
      </c>
    </row>
    <row r="21" spans="1:13" ht="15" customHeight="1">
      <c r="A21" s="33">
        <v>15</v>
      </c>
      <c r="B21" s="34" t="s">
        <v>61</v>
      </c>
      <c r="C21" s="35">
        <v>14719444</v>
      </c>
      <c r="D21" s="35">
        <v>9</v>
      </c>
      <c r="E21" s="35">
        <v>403</v>
      </c>
      <c r="F21" s="35">
        <v>7496500</v>
      </c>
      <c r="G21" s="35">
        <v>9</v>
      </c>
      <c r="H21" s="35">
        <v>0</v>
      </c>
      <c r="I21" s="35">
        <v>0</v>
      </c>
      <c r="J21" s="35">
        <v>0</v>
      </c>
      <c r="K21" s="35">
        <v>0</v>
      </c>
      <c r="L21" s="35">
        <v>14719444</v>
      </c>
      <c r="M21" s="36">
        <v>9</v>
      </c>
    </row>
    <row r="22" spans="1:13" ht="15" customHeight="1">
      <c r="A22" s="33">
        <v>16</v>
      </c>
      <c r="B22" s="34" t="s">
        <v>62</v>
      </c>
      <c r="C22" s="35">
        <v>5294210</v>
      </c>
      <c r="D22" s="35">
        <v>2</v>
      </c>
      <c r="E22" s="35">
        <v>101</v>
      </c>
      <c r="F22" s="35">
        <v>1776000</v>
      </c>
      <c r="G22" s="35">
        <v>2</v>
      </c>
      <c r="H22" s="35">
        <v>2685303</v>
      </c>
      <c r="I22" s="35">
        <v>1</v>
      </c>
      <c r="J22" s="35">
        <v>0</v>
      </c>
      <c r="K22" s="35">
        <v>0</v>
      </c>
      <c r="L22" s="35">
        <v>2608907</v>
      </c>
      <c r="M22" s="36">
        <v>1</v>
      </c>
    </row>
    <row r="23" spans="1:13" ht="15" customHeight="1">
      <c r="A23" s="53" t="s">
        <v>6</v>
      </c>
      <c r="B23" s="54" t="s">
        <v>5</v>
      </c>
      <c r="C23" s="49">
        <f aca="true" t="shared" si="0" ref="C23:M23">SUM(C7:C22)</f>
        <v>101821545</v>
      </c>
      <c r="D23" s="49">
        <f t="shared" si="0"/>
        <v>69</v>
      </c>
      <c r="E23" s="49">
        <f t="shared" si="0"/>
        <v>2555</v>
      </c>
      <c r="F23" s="49">
        <f t="shared" si="0"/>
        <v>47306645</v>
      </c>
      <c r="G23" s="49">
        <f t="shared" si="0"/>
        <v>68</v>
      </c>
      <c r="H23" s="49">
        <f t="shared" si="0"/>
        <v>5581439</v>
      </c>
      <c r="I23" s="49">
        <f t="shared" si="0"/>
        <v>3</v>
      </c>
      <c r="J23" s="49">
        <f t="shared" si="0"/>
        <v>22457207</v>
      </c>
      <c r="K23" s="49">
        <f t="shared" si="0"/>
        <v>15</v>
      </c>
      <c r="L23" s="49">
        <f t="shared" si="0"/>
        <v>73782899</v>
      </c>
      <c r="M23" s="57">
        <f t="shared" si="0"/>
        <v>51</v>
      </c>
    </row>
    <row r="25" spans="3:13" ht="15" customHeight="1" hidden="1">
      <c r="C25" s="61">
        <v>552581</v>
      </c>
      <c r="D25" s="61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3:13" ht="15" customHeight="1" hidden="1">
      <c r="C26" s="61">
        <v>59485301</v>
      </c>
      <c r="D26" s="61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3:13" ht="15" customHeight="1" hidden="1">
      <c r="C27" s="61">
        <f>SUM(C25:C26)</f>
        <v>60037882</v>
      </c>
      <c r="D27" s="61">
        <f>SUM(D25:D26)</f>
        <v>61</v>
      </c>
      <c r="F27" s="61">
        <f>SUM(F25:F26)</f>
        <v>37504763</v>
      </c>
      <c r="G27" s="61">
        <f>SUM(G25:G26)</f>
        <v>58</v>
      </c>
      <c r="J27" s="61">
        <f>SUM(J25:J26)</f>
        <v>13124240</v>
      </c>
      <c r="K27" s="61">
        <f>SUM(K25:K26)</f>
        <v>15</v>
      </c>
      <c r="L27" s="61">
        <f>SUM(L25:L26)</f>
        <v>44222384</v>
      </c>
      <c r="M27" s="61">
        <f>SUM(M25:M26)</f>
        <v>43</v>
      </c>
    </row>
    <row r="28" ht="15" customHeight="1" hidden="1"/>
    <row r="29" spans="2:13" s="61" customFormat="1" ht="15" customHeight="1">
      <c r="B29" s="93"/>
      <c r="E29" s="7"/>
      <c r="F29" s="7"/>
      <c r="G29" s="7"/>
      <c r="I29" s="7"/>
      <c r="K29" s="7"/>
      <c r="M29" s="7"/>
    </row>
    <row r="30" spans="2:13" s="61" customFormat="1" ht="15" customHeight="1">
      <c r="B30" s="93"/>
      <c r="E30" s="7"/>
      <c r="F30" s="7"/>
      <c r="G30" s="7"/>
      <c r="I30" s="7"/>
      <c r="K30" s="7"/>
      <c r="M30" s="7"/>
    </row>
    <row r="31" spans="2:13" s="61" customFormat="1" ht="15" customHeight="1">
      <c r="B31" s="93"/>
      <c r="G31" s="7"/>
      <c r="I31" s="7"/>
      <c r="K31" s="7"/>
      <c r="M31" s="7"/>
    </row>
    <row r="32" ht="15" customHeight="1">
      <c r="L32" s="6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 password="DFC8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rintOptions/>
  <pageMargins left="0.984251968503937" right="0.3937007874015748" top="1.1811023622047245" bottom="0.4724409448818898" header="0.3937007874015748" footer="0.2755905511811024"/>
  <pageSetup horizontalDpi="1200" verticalDpi="1200" orientation="landscape" paperSize="9" r:id="rId1"/>
  <headerFooter alignWithMargins="0">
    <oddHeader xml:space="preserve">&amp;L&amp;9       </oddHeader>
    <oddFooter>&amp;R&amp;9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E1"/>
    </sheetView>
  </sheetViews>
  <sheetFormatPr defaultColWidth="9.00390625" defaultRowHeight="9.75" customHeight="1"/>
  <cols>
    <col min="1" max="1" width="3.625" style="5" customWidth="1"/>
    <col min="2" max="2" width="18.75390625" style="4" customWidth="1"/>
    <col min="3" max="3" width="17.375" style="5" customWidth="1"/>
    <col min="4" max="4" width="15.625" style="5" customWidth="1"/>
    <col min="5" max="5" width="16.125" style="7" customWidth="1"/>
    <col min="6" max="7" width="9.125" style="5" customWidth="1"/>
    <col min="8" max="8" width="11.25390625" style="5" bestFit="1" customWidth="1"/>
    <col min="9" max="16384" width="9.125" style="5" customWidth="1"/>
  </cols>
  <sheetData>
    <row r="1" spans="1:5" ht="28.5" customHeight="1">
      <c r="A1" s="103" t="s">
        <v>42</v>
      </c>
      <c r="B1" s="103"/>
      <c r="C1" s="103"/>
      <c r="D1" s="103"/>
      <c r="E1" s="103"/>
    </row>
    <row r="2" ht="15" customHeight="1"/>
    <row r="3" spans="1:5" ht="18" customHeight="1">
      <c r="A3" s="104" t="s">
        <v>0</v>
      </c>
      <c r="B3" s="106" t="s">
        <v>16</v>
      </c>
      <c r="C3" s="108" t="s">
        <v>41</v>
      </c>
      <c r="D3" s="108"/>
      <c r="E3" s="109"/>
    </row>
    <row r="4" spans="1:6" s="4" customFormat="1" ht="21.75" customHeight="1">
      <c r="A4" s="105"/>
      <c r="B4" s="107"/>
      <c r="C4" s="40" t="s">
        <v>17</v>
      </c>
      <c r="D4" s="40" t="s">
        <v>18</v>
      </c>
      <c r="E4" s="78" t="s">
        <v>43</v>
      </c>
      <c r="F4" s="6"/>
    </row>
    <row r="5" spans="1:7" ht="15.75" customHeight="1">
      <c r="A5" s="25">
        <v>1</v>
      </c>
      <c r="B5" s="1" t="s">
        <v>47</v>
      </c>
      <c r="C5" s="8">
        <v>1244560</v>
      </c>
      <c r="D5" s="85">
        <v>79</v>
      </c>
      <c r="E5" s="17">
        <f>C5/D5</f>
        <v>15753.924050632912</v>
      </c>
      <c r="F5" s="87"/>
      <c r="G5" s="87"/>
    </row>
    <row r="6" spans="1:5" ht="15.75" customHeight="1">
      <c r="A6" s="25">
        <v>2</v>
      </c>
      <c r="B6" s="1" t="s">
        <v>48</v>
      </c>
      <c r="C6" s="8">
        <v>299952</v>
      </c>
      <c r="D6" s="3">
        <v>31</v>
      </c>
      <c r="E6" s="17">
        <f aca="true" t="shared" si="0" ref="E6:E19">C6/D6</f>
        <v>9675.870967741936</v>
      </c>
    </row>
    <row r="7" spans="1:7" ht="15.75" customHeight="1">
      <c r="A7" s="25">
        <v>3</v>
      </c>
      <c r="B7" s="1" t="s">
        <v>49</v>
      </c>
      <c r="C7" s="8">
        <v>726978</v>
      </c>
      <c r="D7" s="85">
        <v>70</v>
      </c>
      <c r="E7" s="17">
        <f t="shared" si="0"/>
        <v>10385.4</v>
      </c>
      <c r="F7" s="87"/>
      <c r="G7" s="87"/>
    </row>
    <row r="8" spans="1:8" ht="15.75" customHeight="1">
      <c r="A8" s="25">
        <v>4</v>
      </c>
      <c r="B8" s="1" t="s">
        <v>50</v>
      </c>
      <c r="C8" s="8">
        <v>684302</v>
      </c>
      <c r="D8" s="3">
        <v>63</v>
      </c>
      <c r="E8" s="17">
        <f t="shared" si="0"/>
        <v>10861.936507936507</v>
      </c>
      <c r="H8" s="61"/>
    </row>
    <row r="9" spans="1:7" ht="15.75" customHeight="1">
      <c r="A9" s="25">
        <v>5</v>
      </c>
      <c r="B9" s="1" t="s">
        <v>51</v>
      </c>
      <c r="C9" s="8">
        <v>447837</v>
      </c>
      <c r="D9" s="85">
        <v>37</v>
      </c>
      <c r="E9" s="17">
        <f t="shared" si="0"/>
        <v>12103.702702702703</v>
      </c>
      <c r="F9" s="87"/>
      <c r="G9" s="87"/>
    </row>
    <row r="10" spans="1:6" ht="15.75" customHeight="1">
      <c r="A10" s="25">
        <v>6</v>
      </c>
      <c r="B10" s="1" t="s">
        <v>52</v>
      </c>
      <c r="C10" s="8">
        <v>979789</v>
      </c>
      <c r="D10" s="3">
        <v>55</v>
      </c>
      <c r="E10" s="17">
        <f t="shared" si="0"/>
        <v>17814.345454545455</v>
      </c>
      <c r="F10" s="83"/>
    </row>
    <row r="11" spans="1:7" ht="15.75" customHeight="1">
      <c r="A11" s="25">
        <v>7</v>
      </c>
      <c r="B11" s="1" t="s">
        <v>53</v>
      </c>
      <c r="C11" s="8">
        <v>3203212</v>
      </c>
      <c r="D11" s="85">
        <v>118</v>
      </c>
      <c r="E11" s="17">
        <f t="shared" si="0"/>
        <v>27145.86440677966</v>
      </c>
      <c r="F11" s="92"/>
      <c r="G11" s="87"/>
    </row>
    <row r="12" spans="1:6" ht="15.75" customHeight="1">
      <c r="A12" s="25">
        <v>8</v>
      </c>
      <c r="B12" s="1" t="s">
        <v>54</v>
      </c>
      <c r="C12" s="8">
        <v>197614</v>
      </c>
      <c r="D12" s="3">
        <v>8</v>
      </c>
      <c r="E12" s="17">
        <f t="shared" si="0"/>
        <v>24701.75</v>
      </c>
      <c r="F12" s="83"/>
    </row>
    <row r="13" spans="1:5" ht="15.75" customHeight="1">
      <c r="A13" s="25">
        <v>9</v>
      </c>
      <c r="B13" s="1" t="s">
        <v>55</v>
      </c>
      <c r="C13" s="8">
        <v>585556</v>
      </c>
      <c r="D13" s="3">
        <v>39</v>
      </c>
      <c r="E13" s="17">
        <f t="shared" si="0"/>
        <v>15014.25641025641</v>
      </c>
    </row>
    <row r="14" spans="1:5" ht="15.75" customHeight="1">
      <c r="A14" s="25">
        <v>10</v>
      </c>
      <c r="B14" s="1" t="s">
        <v>56</v>
      </c>
      <c r="C14" s="2">
        <v>99922</v>
      </c>
      <c r="D14" s="3">
        <v>26</v>
      </c>
      <c r="E14" s="17">
        <f t="shared" si="0"/>
        <v>3843.153846153846</v>
      </c>
    </row>
    <row r="15" spans="1:5" ht="15.75" customHeight="1">
      <c r="A15" s="25">
        <v>11</v>
      </c>
      <c r="B15" s="1" t="s">
        <v>57</v>
      </c>
      <c r="C15" s="2">
        <v>398916</v>
      </c>
      <c r="D15" s="3">
        <v>40</v>
      </c>
      <c r="E15" s="17">
        <f t="shared" si="0"/>
        <v>9972.9</v>
      </c>
    </row>
    <row r="16" spans="1:5" ht="15.75" customHeight="1">
      <c r="A16" s="25">
        <v>12</v>
      </c>
      <c r="B16" s="1" t="s">
        <v>58</v>
      </c>
      <c r="C16" s="2">
        <v>0</v>
      </c>
      <c r="D16" s="3">
        <v>0</v>
      </c>
      <c r="E16" s="17" t="s">
        <v>63</v>
      </c>
    </row>
    <row r="17" spans="1:5" ht="15.75" customHeight="1">
      <c r="A17" s="25">
        <v>13</v>
      </c>
      <c r="B17" s="1" t="s">
        <v>59</v>
      </c>
      <c r="C17" s="2">
        <v>149967</v>
      </c>
      <c r="D17" s="3">
        <v>9</v>
      </c>
      <c r="E17" s="17">
        <f t="shared" si="0"/>
        <v>16663</v>
      </c>
    </row>
    <row r="18" spans="1:5" ht="15.75" customHeight="1">
      <c r="A18" s="25">
        <v>14</v>
      </c>
      <c r="B18" s="1" t="s">
        <v>60</v>
      </c>
      <c r="C18" s="2">
        <v>198426</v>
      </c>
      <c r="D18" s="3">
        <v>7</v>
      </c>
      <c r="E18" s="17">
        <f t="shared" si="0"/>
        <v>28346.571428571428</v>
      </c>
    </row>
    <row r="19" spans="1:5" ht="15.75" customHeight="1">
      <c r="A19" s="25">
        <v>15</v>
      </c>
      <c r="B19" s="1" t="s">
        <v>61</v>
      </c>
      <c r="C19" s="8">
        <v>999426</v>
      </c>
      <c r="D19" s="3">
        <v>55</v>
      </c>
      <c r="E19" s="17">
        <f t="shared" si="0"/>
        <v>18171.381818181817</v>
      </c>
    </row>
    <row r="20" spans="1:5" ht="15.75" customHeight="1">
      <c r="A20" s="25">
        <v>16</v>
      </c>
      <c r="B20" s="1" t="s">
        <v>62</v>
      </c>
      <c r="C20" s="2">
        <v>0</v>
      </c>
      <c r="D20" s="3">
        <v>0</v>
      </c>
      <c r="E20" s="17" t="s">
        <v>63</v>
      </c>
    </row>
    <row r="21" spans="1:5" s="51" customFormat="1" ht="15.75" customHeight="1">
      <c r="A21" s="43" t="s">
        <v>6</v>
      </c>
      <c r="B21" s="44" t="s">
        <v>5</v>
      </c>
      <c r="C21" s="49">
        <f>SUM(C5:C20)</f>
        <v>10216457</v>
      </c>
      <c r="D21" s="49">
        <f>SUM(D5:D20)</f>
        <v>637</v>
      </c>
      <c r="E21" s="50" t="s">
        <v>6</v>
      </c>
    </row>
  </sheetData>
  <sheetProtection password="DFC8" sheet="1" objects="1" scenarios="1"/>
  <mergeCells count="4">
    <mergeCell ref="A1:E1"/>
    <mergeCell ref="A3:A4"/>
    <mergeCell ref="B3:B4"/>
    <mergeCell ref="C3:E3"/>
  </mergeCells>
  <printOptions/>
  <pageMargins left="1.1811023622047245" right="0.5511811023622047" top="0.787401574803149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Piotr M</cp:lastModifiedBy>
  <cp:lastPrinted>2013-02-11T10:51:15Z</cp:lastPrinted>
  <dcterms:created xsi:type="dcterms:W3CDTF">2001-03-23T08:52:09Z</dcterms:created>
  <dcterms:modified xsi:type="dcterms:W3CDTF">2015-03-16T08:51:31Z</dcterms:modified>
  <cp:category/>
  <cp:version/>
  <cp:contentType/>
  <cp:contentStatus/>
</cp:coreProperties>
</file>