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2210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D4" i="1" l="1"/>
  <c r="E4" i="1"/>
  <c r="D41" i="1" l="1"/>
  <c r="D22" i="1"/>
  <c r="E21" i="1"/>
  <c r="D21" i="1"/>
  <c r="D17" i="1"/>
  <c r="D7" i="1"/>
  <c r="D8" i="1"/>
  <c r="D9" i="1"/>
  <c r="D10" i="1"/>
  <c r="D11" i="1"/>
  <c r="D12" i="1"/>
  <c r="D13" i="1"/>
  <c r="D14" i="1"/>
  <c r="D15" i="1"/>
  <c r="D16" i="1"/>
  <c r="D18" i="1"/>
  <c r="D19" i="1"/>
  <c r="D20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5" i="1"/>
  <c r="D6" i="1"/>
  <c r="E22" i="1"/>
  <c r="E31" i="1"/>
  <c r="E32" i="1"/>
  <c r="E33" i="1"/>
  <c r="E34" i="1"/>
  <c r="E35" i="1"/>
  <c r="E36" i="1"/>
  <c r="E37" i="1"/>
  <c r="E38" i="1"/>
  <c r="E39" i="1"/>
  <c r="E40" i="1"/>
  <c r="E14" i="1"/>
  <c r="E15" i="1"/>
  <c r="E16" i="1"/>
  <c r="E18" i="1"/>
  <c r="E19" i="1"/>
  <c r="E20" i="1"/>
  <c r="E23" i="1"/>
  <c r="E24" i="1"/>
  <c r="E25" i="1"/>
  <c r="E26" i="1"/>
  <c r="E27" i="1"/>
  <c r="E28" i="1"/>
  <c r="E29" i="1"/>
  <c r="E30" i="1"/>
  <c r="E8" i="1"/>
  <c r="E9" i="1"/>
  <c r="E10" i="1"/>
  <c r="E11" i="1"/>
  <c r="E12" i="1"/>
  <c r="E13" i="1"/>
  <c r="E5" i="1"/>
  <c r="E6" i="1"/>
  <c r="E7" i="1"/>
  <c r="D43" i="1" l="1"/>
  <c r="E17" i="1"/>
  <c r="E41" i="1"/>
  <c r="E43" i="1" l="1"/>
</calcChain>
</file>

<file path=xl/sharedStrings.xml><?xml version="1.0" encoding="utf-8"?>
<sst xmlns="http://schemas.openxmlformats.org/spreadsheetml/2006/main" count="231" uniqueCount="97">
  <si>
    <t>L.p.</t>
  </si>
  <si>
    <t>Miejsce pracy (miejscowość)</t>
  </si>
  <si>
    <t>Ogólna liczba etatów</t>
  </si>
  <si>
    <t>Pełny wymiar - liczba etatów</t>
  </si>
  <si>
    <r>
      <t xml:space="preserve">Zmianowość </t>
    </r>
    <r>
      <rPr>
        <sz val="11"/>
        <color indexed="8"/>
        <rFont val="Czcionka tekstu podstawowego"/>
        <charset val="238"/>
      </rPr>
      <t>(tak/nie)</t>
    </r>
  </si>
  <si>
    <t>Niższy wymiar - liczba etatów</t>
  </si>
  <si>
    <r>
      <t xml:space="preserve">Pożądane kwalifikacje i umiejętności </t>
    </r>
    <r>
      <rPr>
        <sz val="11"/>
        <color indexed="8"/>
        <rFont val="Czcionka tekstu podstawowego"/>
        <charset val="238"/>
      </rPr>
      <t>(uzupełniamy jedynie, jeśli wykraczają poza opis stanowiska, w sytuacjach wyjątkowych/nietypowych)</t>
    </r>
  </si>
  <si>
    <t>Uwagi, informacje dodatkowe</t>
  </si>
  <si>
    <t>1.</t>
  </si>
  <si>
    <t>Kierowca stale prowadzący samochody pow. 3,5t.</t>
  </si>
  <si>
    <t>Lisi Ogon</t>
  </si>
  <si>
    <t>nie</t>
  </si>
  <si>
    <t>karta kierowcy, kurs na przewóz rzeczy</t>
  </si>
  <si>
    <t>równoważny system czasu pracy</t>
  </si>
  <si>
    <t>2.</t>
  </si>
  <si>
    <t>Gdańsk</t>
  </si>
  <si>
    <t>zgodnie z opisem stanowiska</t>
  </si>
  <si>
    <t>3.</t>
  </si>
  <si>
    <t>Listonosz pieszy</t>
  </si>
  <si>
    <t>Gdynia</t>
  </si>
  <si>
    <t>4.</t>
  </si>
  <si>
    <t>Listonosz samochodowy</t>
  </si>
  <si>
    <t>5.</t>
  </si>
  <si>
    <t>Stanowisko ds. Obsługi Klienta</t>
  </si>
  <si>
    <t>preferowane średnie</t>
  </si>
  <si>
    <t>6.</t>
  </si>
  <si>
    <t>Kraków</t>
  </si>
  <si>
    <t>7.</t>
  </si>
  <si>
    <t>tak</t>
  </si>
  <si>
    <t>8.</t>
  </si>
  <si>
    <t>Łódź</t>
  </si>
  <si>
    <t>prawo jazdy kat. B, samochód prywatny</t>
  </si>
  <si>
    <t>9.</t>
  </si>
  <si>
    <t>Opole</t>
  </si>
  <si>
    <t>10.</t>
  </si>
  <si>
    <t>Poznań</t>
  </si>
  <si>
    <t>wymagany samochód</t>
  </si>
  <si>
    <t>11.</t>
  </si>
  <si>
    <t>Rzeszów</t>
  </si>
  <si>
    <t>12.</t>
  </si>
  <si>
    <t>Szczecin</t>
  </si>
  <si>
    <t xml:space="preserve">brak przeciwskazań do dźwigania ciężarów </t>
  </si>
  <si>
    <t>13.</t>
  </si>
  <si>
    <t>14.</t>
  </si>
  <si>
    <t>15.</t>
  </si>
  <si>
    <t>mile widziane średnie</t>
  </si>
  <si>
    <t>16.</t>
  </si>
  <si>
    <t>17.</t>
  </si>
  <si>
    <t>18.</t>
  </si>
  <si>
    <t>19.</t>
  </si>
  <si>
    <t>Warszawa</t>
  </si>
  <si>
    <t>średnie</t>
  </si>
  <si>
    <t>brak przeciwwskazań do dźwigania</t>
  </si>
  <si>
    <t>20.</t>
  </si>
  <si>
    <t>Kierowca stale prowadzący samochody do 3,5t.</t>
  </si>
  <si>
    <t>21.</t>
  </si>
  <si>
    <t>prawo jazdy kat.C lub C+ E,brak przeciwskazania do dźwigania</t>
  </si>
  <si>
    <t>22.</t>
  </si>
  <si>
    <t>brak przeciwskazania do dźwigania</t>
  </si>
  <si>
    <t>zmiany 12/24</t>
  </si>
  <si>
    <t>23.</t>
  </si>
  <si>
    <t>Warszawa-Okęcie</t>
  </si>
  <si>
    <t>24.</t>
  </si>
  <si>
    <t>25.</t>
  </si>
  <si>
    <t>Listonosz rowerowy</t>
  </si>
  <si>
    <t>26.</t>
  </si>
  <si>
    <t>27.</t>
  </si>
  <si>
    <t>Stanowisko ds. Ekspedycyjno-Rozdzielczych - UP</t>
  </si>
  <si>
    <t>28.</t>
  </si>
  <si>
    <t>Pracownik ochrony</t>
  </si>
  <si>
    <t>wpis na listę kwalifikowanych pracowników ochrony fizycznej, legitymacja osoby dopuszczonej do posiadania broni z wpisem B</t>
  </si>
  <si>
    <t>29.</t>
  </si>
  <si>
    <t>Wrocław</t>
  </si>
  <si>
    <t>30.</t>
  </si>
  <si>
    <t>31.</t>
  </si>
  <si>
    <t>32.</t>
  </si>
  <si>
    <t>33.</t>
  </si>
  <si>
    <t>Jelenia Góra</t>
  </si>
  <si>
    <t>34.</t>
  </si>
  <si>
    <t>35.</t>
  </si>
  <si>
    <t>36.</t>
  </si>
  <si>
    <t>37.</t>
  </si>
  <si>
    <t>Mirków</t>
  </si>
  <si>
    <t>38.</t>
  </si>
  <si>
    <t>Ogólna liczba stanowisk</t>
  </si>
  <si>
    <t>39.</t>
  </si>
  <si>
    <t>Potrzeby niezdefiniowane w danym momencie</t>
  </si>
  <si>
    <t>Razem</t>
  </si>
  <si>
    <r>
      <t xml:space="preserve">Wymiar etatu </t>
    </r>
    <r>
      <rPr>
        <sz val="11"/>
        <color indexed="8"/>
        <rFont val="Czcionka tekstu podstawowego"/>
        <charset val="238"/>
      </rPr>
      <t>(przy różnych wpisujemy każdy w osobny wiersz)</t>
    </r>
  </si>
  <si>
    <r>
      <t xml:space="preserve">Nazwa stanowiska </t>
    </r>
    <r>
      <rPr>
        <sz val="11"/>
        <color indexed="8"/>
        <rFont val="Czcionka tekstu podstawowego"/>
        <charset val="238"/>
      </rPr>
      <t>(z listy)</t>
    </r>
    <r>
      <rPr>
        <b/>
        <sz val="11"/>
        <color indexed="8"/>
        <rFont val="Czcionka tekstu podstawowego"/>
        <charset val="238"/>
      </rPr>
      <t xml:space="preserve"> 
- minimum 5 rekrutacji prowadzonych 
dla danej miejscowości</t>
    </r>
  </si>
  <si>
    <r>
      <t xml:space="preserve">Wykształcenie 
</t>
    </r>
    <r>
      <rPr>
        <sz val="11"/>
        <color indexed="8"/>
        <rFont val="Czcionka tekstu podstawowego"/>
        <charset val="238"/>
      </rPr>
      <t>- uzupełniamy tylko 
jeśli jest wymóg</t>
    </r>
  </si>
  <si>
    <t>cała Polska</t>
  </si>
  <si>
    <t>praca w godz. 
15-23:00</t>
  </si>
  <si>
    <t>prawo jazdy kat.B, brak przeciwskazania 
do dźwigania</t>
  </si>
  <si>
    <t>Stanowisko ds. Ekspedycyjno
-Rozdzielczych - WER</t>
  </si>
  <si>
    <t xml:space="preserve">Wykaz miejsc i stanowisk pracy, będących przedmiotem oferty Poczty Polskiej S.A. - ZATRUDNIENIA OSÓB NIEPEŁNOSPRAWNYCH w ramach PILOTAŻOWEGO PROGRAMU ,,PRACA - INTEGRACJA"  </t>
  </si>
  <si>
    <t>Załącznik nr 2 do ogłoszenia konkursu nr 1/2017 „PRACA – INTEGRACJA”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</si>
</sst>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0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A7" zoomScale="60" zoomScaleNormal="100" workbookViewId="0">
      <selection activeCell="L5" sqref="L5"/>
    </sheetView>
  </sheetViews>
  <sheetFormatPr defaultRowHeight="14.25"/>
  <cols>
    <col min="1" max="1" width="4.25" style="22" customWidth="1"/>
    <col min="2" max="2" width="38.375" style="2" customWidth="1"/>
    <col min="3" max="3" width="13.625" customWidth="1"/>
    <col min="4" max="4" width="9.75" customWidth="1"/>
    <col min="5" max="5" width="8.375" customWidth="1"/>
    <col min="6" max="6" width="12.25" customWidth="1"/>
    <col min="7" max="7" width="11.625" customWidth="1"/>
    <col min="8" max="8" width="8.125" customWidth="1"/>
    <col min="9" max="9" width="14.75" customWidth="1"/>
    <col min="10" max="10" width="11.625" style="22" customWidth="1"/>
    <col min="11" max="11" width="20.25" customWidth="1"/>
    <col min="12" max="12" width="40.125" customWidth="1"/>
    <col min="13" max="13" width="19.75" customWidth="1"/>
  </cols>
  <sheetData>
    <row r="1" spans="1:13" ht="30.75" customHeight="1">
      <c r="A1" s="36" t="s">
        <v>96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43.5" customHeight="1">
      <c r="A2" s="35" t="s">
        <v>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72">
      <c r="A3" s="1" t="s">
        <v>0</v>
      </c>
      <c r="B3" s="1" t="s">
        <v>89</v>
      </c>
      <c r="C3" s="1" t="s">
        <v>1</v>
      </c>
      <c r="D3" s="11" t="s">
        <v>84</v>
      </c>
      <c r="E3" s="1" t="s">
        <v>2</v>
      </c>
      <c r="F3" s="27" t="s">
        <v>3</v>
      </c>
      <c r="G3" s="27" t="s">
        <v>4</v>
      </c>
      <c r="H3" s="4" t="s">
        <v>5</v>
      </c>
      <c r="I3" s="4" t="s">
        <v>88</v>
      </c>
      <c r="J3" s="4" t="s">
        <v>4</v>
      </c>
      <c r="K3" s="1" t="s">
        <v>90</v>
      </c>
      <c r="L3" s="1" t="s">
        <v>6</v>
      </c>
      <c r="M3" s="1" t="s">
        <v>7</v>
      </c>
    </row>
    <row r="4" spans="1:13" ht="56.25" customHeight="1">
      <c r="A4" s="25" t="s">
        <v>8</v>
      </c>
      <c r="B4" s="16" t="s">
        <v>9</v>
      </c>
      <c r="C4" s="18" t="s">
        <v>10</v>
      </c>
      <c r="D4" s="26">
        <f>$F4+$H4</f>
        <v>11</v>
      </c>
      <c r="E4" s="10">
        <f>$F4+$H4*$I4</f>
        <v>10.5</v>
      </c>
      <c r="F4" s="30">
        <v>10</v>
      </c>
      <c r="G4" s="33" t="s">
        <v>11</v>
      </c>
      <c r="H4" s="31">
        <v>1</v>
      </c>
      <c r="I4" s="5">
        <v>0.5</v>
      </c>
      <c r="J4" s="20" t="s">
        <v>11</v>
      </c>
      <c r="K4" s="23"/>
      <c r="L4" s="24" t="s">
        <v>12</v>
      </c>
      <c r="M4" s="23" t="s">
        <v>13</v>
      </c>
    </row>
    <row r="5" spans="1:13" ht="15">
      <c r="A5" s="25" t="s">
        <v>14</v>
      </c>
      <c r="B5" s="16" t="s">
        <v>18</v>
      </c>
      <c r="C5" s="18" t="s">
        <v>15</v>
      </c>
      <c r="D5" s="26">
        <f t="shared" ref="D5:D40" si="0">$F5+$H5</f>
        <v>5</v>
      </c>
      <c r="E5" s="10">
        <f t="shared" ref="E5:E40" si="1">$F5+$H5*$I5</f>
        <v>5</v>
      </c>
      <c r="F5" s="30">
        <v>5</v>
      </c>
      <c r="G5" s="33" t="s">
        <v>11</v>
      </c>
      <c r="H5" s="31"/>
      <c r="I5" s="5"/>
      <c r="J5" s="20"/>
      <c r="K5" s="23"/>
      <c r="L5" s="23" t="s">
        <v>16</v>
      </c>
      <c r="M5" s="23"/>
    </row>
    <row r="6" spans="1:13" ht="15">
      <c r="A6" s="25" t="s">
        <v>17</v>
      </c>
      <c r="B6" s="16" t="s">
        <v>18</v>
      </c>
      <c r="C6" s="18" t="s">
        <v>19</v>
      </c>
      <c r="D6" s="26">
        <f t="shared" si="0"/>
        <v>5</v>
      </c>
      <c r="E6" s="10">
        <f t="shared" si="1"/>
        <v>4.5</v>
      </c>
      <c r="F6" s="30">
        <v>4</v>
      </c>
      <c r="G6" s="33" t="s">
        <v>11</v>
      </c>
      <c r="H6" s="31">
        <v>1</v>
      </c>
      <c r="I6" s="5">
        <v>0.5</v>
      </c>
      <c r="J6" s="20" t="s">
        <v>11</v>
      </c>
      <c r="K6" s="23"/>
      <c r="L6" s="23" t="s">
        <v>16</v>
      </c>
      <c r="M6" s="23"/>
    </row>
    <row r="7" spans="1:13" ht="15">
      <c r="A7" s="25" t="s">
        <v>20</v>
      </c>
      <c r="B7" s="16" t="s">
        <v>21</v>
      </c>
      <c r="C7" s="18" t="s">
        <v>15</v>
      </c>
      <c r="D7" s="26">
        <f t="shared" si="0"/>
        <v>7</v>
      </c>
      <c r="E7" s="10">
        <f t="shared" si="1"/>
        <v>7</v>
      </c>
      <c r="F7" s="30">
        <v>7</v>
      </c>
      <c r="G7" s="33" t="s">
        <v>11</v>
      </c>
      <c r="H7" s="31"/>
      <c r="I7" s="5"/>
      <c r="J7" s="20"/>
      <c r="K7" s="23"/>
      <c r="L7" s="23" t="s">
        <v>16</v>
      </c>
      <c r="M7" s="23"/>
    </row>
    <row r="8" spans="1:13" ht="15">
      <c r="A8" s="25" t="s">
        <v>22</v>
      </c>
      <c r="B8" s="16" t="s">
        <v>23</v>
      </c>
      <c r="C8" s="18" t="s">
        <v>15</v>
      </c>
      <c r="D8" s="26">
        <f t="shared" si="0"/>
        <v>5</v>
      </c>
      <c r="E8" s="10">
        <f t="shared" si="1"/>
        <v>4.5</v>
      </c>
      <c r="F8" s="30">
        <v>4</v>
      </c>
      <c r="G8" s="33" t="s">
        <v>11</v>
      </c>
      <c r="H8" s="31">
        <v>1</v>
      </c>
      <c r="I8" s="5">
        <v>0.5</v>
      </c>
      <c r="J8" s="20" t="s">
        <v>11</v>
      </c>
      <c r="K8" s="23" t="s">
        <v>24</v>
      </c>
      <c r="L8" s="23" t="s">
        <v>16</v>
      </c>
      <c r="M8" s="23"/>
    </row>
    <row r="9" spans="1:13" ht="15">
      <c r="A9" s="25" t="s">
        <v>25</v>
      </c>
      <c r="B9" s="16" t="s">
        <v>21</v>
      </c>
      <c r="C9" s="18" t="s">
        <v>26</v>
      </c>
      <c r="D9" s="26">
        <f t="shared" si="0"/>
        <v>16</v>
      </c>
      <c r="E9" s="10">
        <f t="shared" si="1"/>
        <v>16</v>
      </c>
      <c r="F9" s="30">
        <v>16</v>
      </c>
      <c r="G9" s="33" t="s">
        <v>11</v>
      </c>
      <c r="H9" s="31"/>
      <c r="I9" s="5"/>
      <c r="J9" s="20"/>
      <c r="K9" s="23"/>
      <c r="L9" s="23" t="s">
        <v>16</v>
      </c>
      <c r="M9" s="23"/>
    </row>
    <row r="10" spans="1:13" ht="30">
      <c r="A10" s="25" t="s">
        <v>27</v>
      </c>
      <c r="B10" s="16" t="s">
        <v>9</v>
      </c>
      <c r="C10" s="18" t="s">
        <v>26</v>
      </c>
      <c r="D10" s="26">
        <f t="shared" si="0"/>
        <v>5</v>
      </c>
      <c r="E10" s="10">
        <f t="shared" si="1"/>
        <v>5</v>
      </c>
      <c r="F10" s="30">
        <v>5</v>
      </c>
      <c r="G10" s="33" t="s">
        <v>28</v>
      </c>
      <c r="H10" s="31"/>
      <c r="I10" s="5"/>
      <c r="J10" s="20"/>
      <c r="K10" s="23"/>
      <c r="L10" s="23" t="s">
        <v>16</v>
      </c>
      <c r="M10" s="23"/>
    </row>
    <row r="11" spans="1:13" ht="43.5" customHeight="1">
      <c r="A11" s="25" t="s">
        <v>29</v>
      </c>
      <c r="B11" s="16" t="s">
        <v>21</v>
      </c>
      <c r="C11" s="18" t="s">
        <v>30</v>
      </c>
      <c r="D11" s="26">
        <f t="shared" si="0"/>
        <v>20</v>
      </c>
      <c r="E11" s="10">
        <f t="shared" si="1"/>
        <v>20</v>
      </c>
      <c r="F11" s="30">
        <v>20</v>
      </c>
      <c r="G11" s="33" t="s">
        <v>11</v>
      </c>
      <c r="H11" s="31"/>
      <c r="I11" s="5"/>
      <c r="J11" s="20"/>
      <c r="K11" s="23"/>
      <c r="L11" s="23" t="s">
        <v>16</v>
      </c>
      <c r="M11" s="23" t="s">
        <v>31</v>
      </c>
    </row>
    <row r="12" spans="1:13" ht="15">
      <c r="A12" s="25" t="s">
        <v>32</v>
      </c>
      <c r="B12" s="16" t="s">
        <v>18</v>
      </c>
      <c r="C12" s="18" t="s">
        <v>33</v>
      </c>
      <c r="D12" s="26">
        <f t="shared" si="0"/>
        <v>6</v>
      </c>
      <c r="E12" s="10">
        <f t="shared" si="1"/>
        <v>5.5</v>
      </c>
      <c r="F12" s="30">
        <v>5</v>
      </c>
      <c r="G12" s="33" t="s">
        <v>11</v>
      </c>
      <c r="H12" s="31">
        <v>1</v>
      </c>
      <c r="I12" s="5">
        <v>0.5</v>
      </c>
      <c r="J12" s="20" t="s">
        <v>11</v>
      </c>
      <c r="K12" s="23"/>
      <c r="L12" s="23" t="s">
        <v>16</v>
      </c>
      <c r="M12" s="23"/>
    </row>
    <row r="13" spans="1:13" ht="28.5">
      <c r="A13" s="25" t="s">
        <v>34</v>
      </c>
      <c r="B13" s="16" t="s">
        <v>21</v>
      </c>
      <c r="C13" s="18" t="s">
        <v>35</v>
      </c>
      <c r="D13" s="26">
        <f t="shared" si="0"/>
        <v>8</v>
      </c>
      <c r="E13" s="10">
        <f t="shared" si="1"/>
        <v>7.75</v>
      </c>
      <c r="F13" s="30">
        <v>7</v>
      </c>
      <c r="G13" s="33" t="s">
        <v>11</v>
      </c>
      <c r="H13" s="31">
        <v>1</v>
      </c>
      <c r="I13" s="5">
        <v>0.75</v>
      </c>
      <c r="J13" s="20" t="s">
        <v>11</v>
      </c>
      <c r="K13" s="23"/>
      <c r="L13" s="23" t="s">
        <v>16</v>
      </c>
      <c r="M13" s="23" t="s">
        <v>36</v>
      </c>
    </row>
    <row r="14" spans="1:13" ht="15">
      <c r="A14" s="25" t="s">
        <v>37</v>
      </c>
      <c r="B14" s="16" t="s">
        <v>21</v>
      </c>
      <c r="C14" s="18" t="s">
        <v>38</v>
      </c>
      <c r="D14" s="26">
        <f t="shared" si="0"/>
        <v>5</v>
      </c>
      <c r="E14" s="10">
        <f t="shared" si="1"/>
        <v>5</v>
      </c>
      <c r="F14" s="30">
        <v>5</v>
      </c>
      <c r="G14" s="33" t="s">
        <v>11</v>
      </c>
      <c r="H14" s="31"/>
      <c r="I14" s="5"/>
      <c r="J14" s="20"/>
      <c r="K14" s="23"/>
      <c r="L14" s="23" t="s">
        <v>16</v>
      </c>
      <c r="M14" s="23"/>
    </row>
    <row r="15" spans="1:13" ht="15">
      <c r="A15" s="25" t="s">
        <v>39</v>
      </c>
      <c r="B15" s="16" t="s">
        <v>18</v>
      </c>
      <c r="C15" s="18" t="s">
        <v>40</v>
      </c>
      <c r="D15" s="26">
        <f t="shared" si="0"/>
        <v>9</v>
      </c>
      <c r="E15" s="10">
        <f t="shared" si="1"/>
        <v>8</v>
      </c>
      <c r="F15" s="30">
        <v>7</v>
      </c>
      <c r="G15" s="33" t="s">
        <v>11</v>
      </c>
      <c r="H15" s="31">
        <v>2</v>
      </c>
      <c r="I15" s="5">
        <v>0.5</v>
      </c>
      <c r="J15" s="20" t="s">
        <v>11</v>
      </c>
      <c r="K15" s="23"/>
      <c r="L15" s="23" t="s">
        <v>41</v>
      </c>
      <c r="M15" s="23"/>
    </row>
    <row r="16" spans="1:13" ht="15">
      <c r="A16" s="25" t="s">
        <v>42</v>
      </c>
      <c r="B16" s="16" t="s">
        <v>21</v>
      </c>
      <c r="C16" s="18" t="s">
        <v>40</v>
      </c>
      <c r="D16" s="26">
        <f t="shared" si="0"/>
        <v>9</v>
      </c>
      <c r="E16" s="10">
        <f t="shared" si="1"/>
        <v>8.75</v>
      </c>
      <c r="F16" s="30">
        <v>8</v>
      </c>
      <c r="G16" s="33" t="s">
        <v>11</v>
      </c>
      <c r="H16" s="31">
        <v>1</v>
      </c>
      <c r="I16" s="5">
        <v>0.75</v>
      </c>
      <c r="J16" s="20" t="s">
        <v>11</v>
      </c>
      <c r="K16" s="23"/>
      <c r="L16" s="23" t="s">
        <v>41</v>
      </c>
      <c r="M16" s="23"/>
    </row>
    <row r="17" spans="1:13" ht="15">
      <c r="A17" s="25" t="s">
        <v>43</v>
      </c>
      <c r="B17" s="16" t="s">
        <v>21</v>
      </c>
      <c r="C17" s="18" t="s">
        <v>40</v>
      </c>
      <c r="D17" s="26">
        <f t="shared" si="0"/>
        <v>3</v>
      </c>
      <c r="E17" s="10">
        <f t="shared" si="1"/>
        <v>1.5</v>
      </c>
      <c r="F17" s="30"/>
      <c r="G17" s="33"/>
      <c r="H17" s="31">
        <v>3</v>
      </c>
      <c r="I17" s="5">
        <v>0.5</v>
      </c>
      <c r="J17" s="20" t="s">
        <v>11</v>
      </c>
      <c r="K17" s="23"/>
      <c r="L17" s="23" t="s">
        <v>41</v>
      </c>
      <c r="M17" s="23"/>
    </row>
    <row r="18" spans="1:13" s="3" customFormat="1" ht="15">
      <c r="A18" s="25" t="s">
        <v>44</v>
      </c>
      <c r="B18" s="16" t="s">
        <v>23</v>
      </c>
      <c r="C18" s="18" t="s">
        <v>40</v>
      </c>
      <c r="D18" s="26">
        <f t="shared" si="0"/>
        <v>1</v>
      </c>
      <c r="E18" s="10">
        <f t="shared" si="1"/>
        <v>0.9</v>
      </c>
      <c r="F18" s="30"/>
      <c r="G18" s="33"/>
      <c r="H18" s="31">
        <v>1</v>
      </c>
      <c r="I18" s="5">
        <v>0.9</v>
      </c>
      <c r="J18" s="20" t="s">
        <v>28</v>
      </c>
      <c r="K18" s="23" t="s">
        <v>45</v>
      </c>
      <c r="L18" s="23" t="s">
        <v>41</v>
      </c>
      <c r="M18" s="23"/>
    </row>
    <row r="19" spans="1:13" s="3" customFormat="1" ht="15">
      <c r="A19" s="25" t="s">
        <v>46</v>
      </c>
      <c r="B19" s="16" t="s">
        <v>23</v>
      </c>
      <c r="C19" s="18" t="s">
        <v>40</v>
      </c>
      <c r="D19" s="26">
        <f t="shared" si="0"/>
        <v>1</v>
      </c>
      <c r="E19" s="10">
        <f t="shared" si="1"/>
        <v>0.875</v>
      </c>
      <c r="F19" s="30"/>
      <c r="G19" s="33"/>
      <c r="H19" s="31">
        <v>1</v>
      </c>
      <c r="I19" s="5">
        <v>0.875</v>
      </c>
      <c r="J19" s="20" t="s">
        <v>28</v>
      </c>
      <c r="K19" s="23" t="s">
        <v>45</v>
      </c>
      <c r="L19" s="23" t="s">
        <v>41</v>
      </c>
      <c r="M19" s="23"/>
    </row>
    <row r="20" spans="1:13" s="3" customFormat="1" ht="15">
      <c r="A20" s="25" t="s">
        <v>47</v>
      </c>
      <c r="B20" s="16" t="s">
        <v>23</v>
      </c>
      <c r="C20" s="18" t="s">
        <v>40</v>
      </c>
      <c r="D20" s="26">
        <f t="shared" si="0"/>
        <v>2</v>
      </c>
      <c r="E20" s="10">
        <f t="shared" si="1"/>
        <v>1.5</v>
      </c>
      <c r="F20" s="30"/>
      <c r="G20" s="33"/>
      <c r="H20" s="31">
        <v>2</v>
      </c>
      <c r="I20" s="5">
        <v>0.75</v>
      </c>
      <c r="J20" s="20" t="s">
        <v>28</v>
      </c>
      <c r="K20" s="23" t="s">
        <v>45</v>
      </c>
      <c r="L20" s="23" t="s">
        <v>41</v>
      </c>
      <c r="M20" s="23"/>
    </row>
    <row r="21" spans="1:13" s="3" customFormat="1" ht="15">
      <c r="A21" s="25" t="s">
        <v>48</v>
      </c>
      <c r="B21" s="16" t="s">
        <v>23</v>
      </c>
      <c r="C21" s="18" t="s">
        <v>40</v>
      </c>
      <c r="D21" s="26">
        <f>$F21+$H21</f>
        <v>4</v>
      </c>
      <c r="E21" s="10">
        <f>$F21+$H21*$I21</f>
        <v>2</v>
      </c>
      <c r="F21" s="30"/>
      <c r="G21" s="33"/>
      <c r="H21" s="31">
        <v>4</v>
      </c>
      <c r="I21" s="5">
        <v>0.5</v>
      </c>
      <c r="J21" s="20" t="s">
        <v>28</v>
      </c>
      <c r="K21" s="23" t="s">
        <v>45</v>
      </c>
      <c r="L21" s="23" t="s">
        <v>41</v>
      </c>
      <c r="M21" s="23"/>
    </row>
    <row r="22" spans="1:13" ht="15">
      <c r="A22" s="25" t="s">
        <v>49</v>
      </c>
      <c r="B22" s="16" t="s">
        <v>23</v>
      </c>
      <c r="C22" s="18" t="s">
        <v>50</v>
      </c>
      <c r="D22" s="26">
        <f>$F22+$H22</f>
        <v>35</v>
      </c>
      <c r="E22" s="10">
        <f>$F22+$H22*$I22</f>
        <v>34.5</v>
      </c>
      <c r="F22" s="30">
        <v>34</v>
      </c>
      <c r="G22" s="33" t="s">
        <v>28</v>
      </c>
      <c r="H22" s="31">
        <v>1</v>
      </c>
      <c r="I22" s="5">
        <v>0.5</v>
      </c>
      <c r="J22" s="20" t="s">
        <v>28</v>
      </c>
      <c r="K22" s="23" t="s">
        <v>51</v>
      </c>
      <c r="L22" s="23" t="s">
        <v>52</v>
      </c>
      <c r="M22" s="23"/>
    </row>
    <row r="23" spans="1:13" ht="30">
      <c r="A23" s="25" t="s">
        <v>53</v>
      </c>
      <c r="B23" s="16" t="s">
        <v>54</v>
      </c>
      <c r="C23" s="18" t="s">
        <v>50</v>
      </c>
      <c r="D23" s="26">
        <f t="shared" si="0"/>
        <v>7</v>
      </c>
      <c r="E23" s="10">
        <f t="shared" si="1"/>
        <v>6.7</v>
      </c>
      <c r="F23" s="30">
        <v>6</v>
      </c>
      <c r="G23" s="33" t="s">
        <v>28</v>
      </c>
      <c r="H23" s="31">
        <v>1</v>
      </c>
      <c r="I23" s="5">
        <v>0.7</v>
      </c>
      <c r="J23" s="20" t="s">
        <v>28</v>
      </c>
      <c r="K23" s="23"/>
      <c r="L23" s="23" t="s">
        <v>93</v>
      </c>
      <c r="M23" s="23"/>
    </row>
    <row r="24" spans="1:13" ht="30">
      <c r="A24" s="25" t="s">
        <v>55</v>
      </c>
      <c r="B24" s="16" t="s">
        <v>9</v>
      </c>
      <c r="C24" s="18" t="s">
        <v>50</v>
      </c>
      <c r="D24" s="26">
        <f t="shared" si="0"/>
        <v>9</v>
      </c>
      <c r="E24" s="10">
        <f t="shared" si="1"/>
        <v>9</v>
      </c>
      <c r="F24" s="30">
        <v>9</v>
      </c>
      <c r="G24" s="33" t="s">
        <v>28</v>
      </c>
      <c r="H24" s="31"/>
      <c r="I24" s="5"/>
      <c r="J24" s="20"/>
      <c r="K24" s="23"/>
      <c r="L24" s="23" t="s">
        <v>56</v>
      </c>
      <c r="M24" s="23"/>
    </row>
    <row r="25" spans="1:13" ht="30">
      <c r="A25" s="25" t="s">
        <v>57</v>
      </c>
      <c r="B25" s="16" t="s">
        <v>94</v>
      </c>
      <c r="C25" s="18" t="s">
        <v>50</v>
      </c>
      <c r="D25" s="26">
        <f t="shared" si="0"/>
        <v>19</v>
      </c>
      <c r="E25" s="10">
        <f t="shared" si="1"/>
        <v>18.7</v>
      </c>
      <c r="F25" s="30">
        <v>18</v>
      </c>
      <c r="G25" s="33" t="s">
        <v>28</v>
      </c>
      <c r="H25" s="31">
        <v>1</v>
      </c>
      <c r="I25" s="6">
        <v>0.7</v>
      </c>
      <c r="J25" s="20" t="s">
        <v>28</v>
      </c>
      <c r="K25" s="23"/>
      <c r="L25" s="23" t="s">
        <v>58</v>
      </c>
      <c r="M25" s="23" t="s">
        <v>59</v>
      </c>
    </row>
    <row r="26" spans="1:13" ht="30">
      <c r="A26" s="25" t="s">
        <v>60</v>
      </c>
      <c r="B26" s="16" t="s">
        <v>94</v>
      </c>
      <c r="C26" s="18" t="s">
        <v>61</v>
      </c>
      <c r="D26" s="26">
        <f t="shared" si="0"/>
        <v>11</v>
      </c>
      <c r="E26" s="10">
        <f t="shared" si="1"/>
        <v>11</v>
      </c>
      <c r="F26" s="30">
        <v>11</v>
      </c>
      <c r="G26" s="33" t="s">
        <v>28</v>
      </c>
      <c r="H26" s="31"/>
      <c r="I26" s="5"/>
      <c r="J26" s="20"/>
      <c r="K26" s="23"/>
      <c r="L26" s="23" t="s">
        <v>16</v>
      </c>
      <c r="M26" s="23"/>
    </row>
    <row r="27" spans="1:13" ht="15">
      <c r="A27" s="25" t="s">
        <v>62</v>
      </c>
      <c r="B27" s="16" t="s">
        <v>18</v>
      </c>
      <c r="C27" s="18" t="s">
        <v>50</v>
      </c>
      <c r="D27" s="26">
        <f t="shared" si="0"/>
        <v>66</v>
      </c>
      <c r="E27" s="10">
        <f t="shared" si="1"/>
        <v>66</v>
      </c>
      <c r="F27" s="30">
        <v>66</v>
      </c>
      <c r="G27" s="33" t="s">
        <v>11</v>
      </c>
      <c r="H27" s="31"/>
      <c r="I27" s="5"/>
      <c r="J27" s="20"/>
      <c r="K27" s="23"/>
      <c r="L27" s="23" t="s">
        <v>52</v>
      </c>
      <c r="M27" s="23"/>
    </row>
    <row r="28" spans="1:13" ht="15">
      <c r="A28" s="25" t="s">
        <v>63</v>
      </c>
      <c r="B28" s="16" t="s">
        <v>64</v>
      </c>
      <c r="C28" s="18" t="s">
        <v>50</v>
      </c>
      <c r="D28" s="26">
        <f t="shared" si="0"/>
        <v>2</v>
      </c>
      <c r="E28" s="10">
        <f t="shared" si="1"/>
        <v>2</v>
      </c>
      <c r="F28" s="30">
        <v>2</v>
      </c>
      <c r="G28" s="33" t="s">
        <v>11</v>
      </c>
      <c r="H28" s="31"/>
      <c r="I28" s="5"/>
      <c r="J28" s="20"/>
      <c r="K28" s="23"/>
      <c r="L28" s="23" t="s">
        <v>52</v>
      </c>
      <c r="M28" s="23"/>
    </row>
    <row r="29" spans="1:13" ht="15">
      <c r="A29" s="25" t="s">
        <v>65</v>
      </c>
      <c r="B29" s="16" t="s">
        <v>21</v>
      </c>
      <c r="C29" s="18" t="s">
        <v>50</v>
      </c>
      <c r="D29" s="26">
        <f t="shared" si="0"/>
        <v>3</v>
      </c>
      <c r="E29" s="10">
        <f t="shared" si="1"/>
        <v>3</v>
      </c>
      <c r="F29" s="30">
        <v>3</v>
      </c>
      <c r="G29" s="33" t="s">
        <v>11</v>
      </c>
      <c r="H29" s="31"/>
      <c r="I29" s="5"/>
      <c r="J29" s="20"/>
      <c r="K29" s="23"/>
      <c r="L29" s="23" t="s">
        <v>52</v>
      </c>
      <c r="M29" s="23"/>
    </row>
    <row r="30" spans="1:13" ht="30">
      <c r="A30" s="25" t="s">
        <v>66</v>
      </c>
      <c r="B30" s="16" t="s">
        <v>67</v>
      </c>
      <c r="C30" s="18" t="s">
        <v>50</v>
      </c>
      <c r="D30" s="26">
        <f t="shared" si="0"/>
        <v>2</v>
      </c>
      <c r="E30" s="10">
        <f t="shared" si="1"/>
        <v>1.5</v>
      </c>
      <c r="F30" s="30">
        <v>1</v>
      </c>
      <c r="G30" s="33" t="s">
        <v>28</v>
      </c>
      <c r="H30" s="31">
        <v>1</v>
      </c>
      <c r="I30" s="5">
        <v>0.5</v>
      </c>
      <c r="J30" s="20" t="s">
        <v>28</v>
      </c>
      <c r="K30" s="23"/>
      <c r="L30" s="23" t="s">
        <v>52</v>
      </c>
      <c r="M30" s="23"/>
    </row>
    <row r="31" spans="1:13" s="3" customFormat="1" ht="57">
      <c r="A31" s="25" t="s">
        <v>68</v>
      </c>
      <c r="B31" s="16" t="s">
        <v>69</v>
      </c>
      <c r="C31" s="18" t="s">
        <v>50</v>
      </c>
      <c r="D31" s="26">
        <f t="shared" si="0"/>
        <v>11</v>
      </c>
      <c r="E31" s="10">
        <f>$F31+$H31*$I31</f>
        <v>11</v>
      </c>
      <c r="F31" s="30">
        <v>11</v>
      </c>
      <c r="G31" s="33" t="s">
        <v>28</v>
      </c>
      <c r="H31" s="31"/>
      <c r="I31" s="5"/>
      <c r="J31" s="20"/>
      <c r="K31" s="23"/>
      <c r="L31" s="23" t="s">
        <v>70</v>
      </c>
      <c r="M31" s="23"/>
    </row>
    <row r="32" spans="1:13" ht="15">
      <c r="A32" s="25" t="s">
        <v>71</v>
      </c>
      <c r="B32" s="16" t="s">
        <v>69</v>
      </c>
      <c r="C32" s="18" t="s">
        <v>72</v>
      </c>
      <c r="D32" s="26">
        <f t="shared" si="0"/>
        <v>4</v>
      </c>
      <c r="E32" s="10">
        <f t="shared" si="1"/>
        <v>4</v>
      </c>
      <c r="F32" s="30">
        <v>4</v>
      </c>
      <c r="G32" s="33" t="s">
        <v>28</v>
      </c>
      <c r="H32" s="31"/>
      <c r="I32" s="5"/>
      <c r="J32" s="20"/>
      <c r="K32" s="23"/>
      <c r="L32" s="23" t="s">
        <v>16</v>
      </c>
      <c r="M32" s="23"/>
    </row>
    <row r="33" spans="1:13" ht="15">
      <c r="A33" s="25" t="s">
        <v>73</v>
      </c>
      <c r="B33" s="16" t="s">
        <v>18</v>
      </c>
      <c r="C33" s="18" t="s">
        <v>72</v>
      </c>
      <c r="D33" s="26">
        <f t="shared" si="0"/>
        <v>25</v>
      </c>
      <c r="E33" s="10">
        <f t="shared" si="1"/>
        <v>25</v>
      </c>
      <c r="F33" s="30">
        <v>25</v>
      </c>
      <c r="G33" s="33" t="s">
        <v>11</v>
      </c>
      <c r="H33" s="31"/>
      <c r="I33" s="5"/>
      <c r="J33" s="20"/>
      <c r="K33" s="23"/>
      <c r="L33" s="23" t="s">
        <v>16</v>
      </c>
      <c r="M33" s="23"/>
    </row>
    <row r="34" spans="1:13" ht="15">
      <c r="A34" s="25" t="s">
        <v>74</v>
      </c>
      <c r="B34" s="16" t="s">
        <v>18</v>
      </c>
      <c r="C34" s="18" t="s">
        <v>72</v>
      </c>
      <c r="D34" s="26">
        <f t="shared" si="0"/>
        <v>1</v>
      </c>
      <c r="E34" s="10">
        <f t="shared" si="1"/>
        <v>0.5</v>
      </c>
      <c r="F34" s="30"/>
      <c r="G34" s="33"/>
      <c r="H34" s="31">
        <v>1</v>
      </c>
      <c r="I34" s="5">
        <v>0.5</v>
      </c>
      <c r="J34" s="20" t="s">
        <v>11</v>
      </c>
      <c r="K34" s="23"/>
      <c r="L34" s="23" t="s">
        <v>16</v>
      </c>
      <c r="M34" s="23"/>
    </row>
    <row r="35" spans="1:13" ht="15">
      <c r="A35" s="25" t="s">
        <v>75</v>
      </c>
      <c r="B35" s="16" t="s">
        <v>18</v>
      </c>
      <c r="C35" s="18" t="s">
        <v>72</v>
      </c>
      <c r="D35" s="26">
        <f t="shared" si="0"/>
        <v>1</v>
      </c>
      <c r="E35" s="10">
        <f t="shared" si="1"/>
        <v>0.75</v>
      </c>
      <c r="F35" s="30"/>
      <c r="G35" s="33"/>
      <c r="H35" s="31">
        <v>1</v>
      </c>
      <c r="I35" s="5">
        <v>0.75</v>
      </c>
      <c r="J35" s="20" t="s">
        <v>11</v>
      </c>
      <c r="K35" s="23"/>
      <c r="L35" s="23" t="s">
        <v>16</v>
      </c>
      <c r="M35" s="23"/>
    </row>
    <row r="36" spans="1:13" ht="15">
      <c r="A36" s="25" t="s">
        <v>76</v>
      </c>
      <c r="B36" s="16" t="s">
        <v>18</v>
      </c>
      <c r="C36" s="18" t="s">
        <v>77</v>
      </c>
      <c r="D36" s="26">
        <f t="shared" si="0"/>
        <v>3</v>
      </c>
      <c r="E36" s="10">
        <f t="shared" si="1"/>
        <v>3</v>
      </c>
      <c r="F36" s="30">
        <v>3</v>
      </c>
      <c r="G36" s="33" t="s">
        <v>11</v>
      </c>
      <c r="H36" s="31"/>
      <c r="I36" s="5"/>
      <c r="J36" s="20"/>
      <c r="K36" s="23"/>
      <c r="L36" s="23" t="s">
        <v>16</v>
      </c>
      <c r="M36" s="23"/>
    </row>
    <row r="37" spans="1:13" ht="15">
      <c r="A37" s="25" t="s">
        <v>78</v>
      </c>
      <c r="B37" s="16" t="s">
        <v>64</v>
      </c>
      <c r="C37" s="18" t="s">
        <v>72</v>
      </c>
      <c r="D37" s="26">
        <f t="shared" si="0"/>
        <v>5</v>
      </c>
      <c r="E37" s="10">
        <f t="shared" si="1"/>
        <v>5</v>
      </c>
      <c r="F37" s="30">
        <v>5</v>
      </c>
      <c r="G37" s="33" t="s">
        <v>11</v>
      </c>
      <c r="H37" s="31"/>
      <c r="I37" s="5"/>
      <c r="J37" s="20"/>
      <c r="K37" s="23"/>
      <c r="L37" s="23" t="s">
        <v>16</v>
      </c>
      <c r="M37" s="23"/>
    </row>
    <row r="38" spans="1:13" ht="15">
      <c r="A38" s="25" t="s">
        <v>79</v>
      </c>
      <c r="B38" s="16" t="s">
        <v>64</v>
      </c>
      <c r="C38" s="18" t="s">
        <v>72</v>
      </c>
      <c r="D38" s="26">
        <f t="shared" si="0"/>
        <v>1</v>
      </c>
      <c r="E38" s="10">
        <f t="shared" si="1"/>
        <v>0.5</v>
      </c>
      <c r="F38" s="30"/>
      <c r="G38" s="33"/>
      <c r="H38" s="31">
        <v>1</v>
      </c>
      <c r="I38" s="5">
        <v>0.5</v>
      </c>
      <c r="J38" s="20" t="s">
        <v>11</v>
      </c>
      <c r="K38" s="23"/>
      <c r="L38" s="23" t="s">
        <v>16</v>
      </c>
      <c r="M38" s="23"/>
    </row>
    <row r="39" spans="1:13" ht="15">
      <c r="A39" s="25" t="s">
        <v>80</v>
      </c>
      <c r="B39" s="16" t="s">
        <v>21</v>
      </c>
      <c r="C39" s="18" t="s">
        <v>72</v>
      </c>
      <c r="D39" s="26">
        <f t="shared" si="0"/>
        <v>6</v>
      </c>
      <c r="E39" s="10">
        <f t="shared" si="1"/>
        <v>6</v>
      </c>
      <c r="F39" s="30">
        <v>6</v>
      </c>
      <c r="G39" s="33" t="s">
        <v>11</v>
      </c>
      <c r="H39" s="31"/>
      <c r="I39" s="5"/>
      <c r="J39" s="20"/>
      <c r="K39" s="23"/>
      <c r="L39" s="23" t="s">
        <v>16</v>
      </c>
      <c r="M39" s="23"/>
    </row>
    <row r="40" spans="1:13" ht="15">
      <c r="A40" s="25" t="s">
        <v>81</v>
      </c>
      <c r="B40" s="16" t="s">
        <v>21</v>
      </c>
      <c r="C40" s="18" t="s">
        <v>82</v>
      </c>
      <c r="D40" s="26">
        <f t="shared" si="0"/>
        <v>2</v>
      </c>
      <c r="E40" s="10">
        <f t="shared" si="1"/>
        <v>2</v>
      </c>
      <c r="F40" s="30">
        <v>2</v>
      </c>
      <c r="G40" s="33" t="s">
        <v>11</v>
      </c>
      <c r="H40" s="31"/>
      <c r="I40" s="5"/>
      <c r="J40" s="20"/>
      <c r="K40" s="23"/>
      <c r="L40" s="23" t="s">
        <v>16</v>
      </c>
      <c r="M40" s="23"/>
    </row>
    <row r="41" spans="1:13" ht="30">
      <c r="A41" s="25" t="s">
        <v>83</v>
      </c>
      <c r="B41" s="16" t="s">
        <v>94</v>
      </c>
      <c r="C41" s="18" t="s">
        <v>72</v>
      </c>
      <c r="D41" s="26">
        <f>$F41+$H41</f>
        <v>9</v>
      </c>
      <c r="E41" s="10">
        <f t="shared" ref="E41" si="2">F41+H41*I41</f>
        <v>9</v>
      </c>
      <c r="F41" s="30">
        <v>9</v>
      </c>
      <c r="G41" s="33" t="s">
        <v>11</v>
      </c>
      <c r="H41" s="31"/>
      <c r="I41" s="5"/>
      <c r="J41" s="20"/>
      <c r="K41" s="23"/>
      <c r="L41" s="23" t="s">
        <v>16</v>
      </c>
      <c r="M41" s="23" t="s">
        <v>92</v>
      </c>
    </row>
    <row r="42" spans="1:13" ht="30">
      <c r="A42" s="9" t="s">
        <v>85</v>
      </c>
      <c r="B42" s="17" t="s">
        <v>86</v>
      </c>
      <c r="C42" s="19" t="s">
        <v>91</v>
      </c>
      <c r="D42" s="26">
        <v>56</v>
      </c>
      <c r="E42" s="7">
        <v>44.5</v>
      </c>
      <c r="F42" s="30"/>
      <c r="G42" s="34"/>
      <c r="H42" s="32"/>
      <c r="I42" s="28"/>
      <c r="J42" s="29"/>
      <c r="K42" s="23"/>
      <c r="L42" s="23"/>
      <c r="M42" s="23"/>
    </row>
    <row r="43" spans="1:13" ht="15">
      <c r="A43" s="21"/>
      <c r="B43" s="12"/>
      <c r="C43" s="13" t="s">
        <v>87</v>
      </c>
      <c r="D43" s="14">
        <f>SUM(D4:D42)</f>
        <v>400</v>
      </c>
      <c r="E43" s="15">
        <f>SUM(E4:E42)</f>
        <v>377.92499999999995</v>
      </c>
      <c r="F43" s="37"/>
      <c r="G43" s="38"/>
      <c r="H43" s="38"/>
      <c r="I43" s="38"/>
      <c r="J43" s="38"/>
      <c r="K43" s="38"/>
      <c r="L43" s="38"/>
      <c r="M43" s="38"/>
    </row>
    <row r="44" spans="1:13">
      <c r="A44" s="21"/>
      <c r="B44" s="12"/>
      <c r="C44" s="8"/>
      <c r="D44" s="8"/>
      <c r="E44" s="8"/>
      <c r="F44" s="8"/>
      <c r="G44" s="8"/>
      <c r="H44" s="8"/>
      <c r="I44" s="8"/>
      <c r="J44" s="21"/>
      <c r="K44" s="8"/>
      <c r="L44" s="8"/>
      <c r="M44" s="8"/>
    </row>
  </sheetData>
  <mergeCells count="3">
    <mergeCell ref="A2:M2"/>
    <mergeCell ref="A1:M1"/>
    <mergeCell ref="F43:M43"/>
  </mergeCells>
  <dataValidations count="1">
    <dataValidation allowBlank="1" showInputMessage="1" showErrorMessage="1" error="należy wybrać wartość z listy rozwijanej" sqref="J4:J41 G4:G41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chmielewskarenata</dc:creator>
  <cp:lastModifiedBy>test</cp:lastModifiedBy>
  <cp:lastPrinted>2017-11-07T11:43:32Z</cp:lastPrinted>
  <dcterms:created xsi:type="dcterms:W3CDTF">2017-09-13T12:00:54Z</dcterms:created>
  <dcterms:modified xsi:type="dcterms:W3CDTF">2017-11-07T12:41:57Z</dcterms:modified>
</cp:coreProperties>
</file>