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FS01\Profile$\pmiskiewicz\Documents\WtzInf_2024\Na stronę Funduszu\"/>
    </mc:Choice>
  </mc:AlternateContent>
  <xr:revisionPtr revIDLastSave="0" documentId="13_ncr:1_{9C3ABE42-76C8-4A69-87CF-54201DFBAB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1" sheetId="6" r:id="rId1"/>
  </sheets>
  <definedNames>
    <definedName name="_xlnm.Print_Area" localSheetId="0">'W1'!$A$4:$K$84</definedName>
    <definedName name="Z_89B07EC5_287F_49C4_BA90_8F05E5E5F49C_.wvu.Cols" localSheetId="0">'W1'!#REF!</definedName>
    <definedName name="Z_89B07EC5_287F_49C4_BA90_8F05E5E5F49C_.wvu.Cols">#REF!</definedName>
    <definedName name="Z_89B07EC5_287F_49C4_BA90_8F05E5E5F49C_.wvu.Rows" localSheetId="0">('W1'!$16:$86,'W1'!#REF!,'W1'!#REF!)</definedName>
    <definedName name="Z_89B07EC5_287F_49C4_BA90_8F05E5E5F49C_.wvu.Rows">(#REF!,#REF!,#REF!)</definedName>
    <definedName name="Z_9FAC6B67_354C_4978_9F9C_B03E3F4080F1_.wvu.Cols" localSheetId="0">'W1'!#REF!</definedName>
    <definedName name="Z_9FAC6B67_354C_4978_9F9C_B03E3F4080F1_.wvu.Cols">#REF!</definedName>
    <definedName name="Z_9FAC6B67_354C_4978_9F9C_B03E3F4080F1_.wvu.Rows" localSheetId="0">('W1'!$16:$86,'W1'!#REF!)</definedName>
    <definedName name="Z_9FAC6B67_354C_4978_9F9C_B03E3F4080F1_.wvu.Rows">(#REF!,#REF!)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6" i="6" l="1"/>
  <c r="J55" i="6"/>
  <c r="J54" i="6"/>
  <c r="I54" i="6"/>
  <c r="J53" i="6"/>
  <c r="G52" i="6"/>
  <c r="I56" i="6" s="1"/>
  <c r="F52" i="6"/>
  <c r="I52" i="6" l="1"/>
  <c r="I53" i="6"/>
  <c r="I55" i="6"/>
  <c r="J52" i="6"/>
  <c r="K49" i="6"/>
  <c r="J49" i="6"/>
  <c r="K47" i="6"/>
  <c r="J47" i="6"/>
  <c r="K45" i="6"/>
  <c r="J45" i="6"/>
  <c r="K43" i="6"/>
  <c r="J43" i="6"/>
  <c r="B74" i="6" l="1"/>
  <c r="B15" i="6" l="1"/>
  <c r="B59" i="6" l="1"/>
  <c r="K30" i="6"/>
  <c r="K48" i="6"/>
  <c r="J48" i="6"/>
  <c r="B67" i="6"/>
  <c r="B77" i="6"/>
  <c r="F41" i="6"/>
  <c r="J80" i="6"/>
  <c r="K46" i="6"/>
  <c r="J46" i="6"/>
  <c r="K44" i="6"/>
  <c r="J44" i="6"/>
  <c r="K42" i="6"/>
  <c r="J42" i="6"/>
  <c r="H41" i="6"/>
  <c r="K36" i="6" s="1"/>
  <c r="G41" i="6"/>
  <c r="K38" i="6"/>
  <c r="I45" i="6" l="1"/>
  <c r="I47" i="6"/>
  <c r="I49" i="6"/>
  <c r="I43" i="6"/>
  <c r="J41" i="6"/>
  <c r="K41" i="6"/>
  <c r="I48" i="6"/>
  <c r="J36" i="6"/>
  <c r="J37" i="6"/>
  <c r="I46" i="6"/>
  <c r="I41" i="6"/>
  <c r="I42" i="6"/>
  <c r="I44" i="6"/>
</calcChain>
</file>

<file path=xl/sharedStrings.xml><?xml version="1.0" encoding="utf-8"?>
<sst xmlns="http://schemas.openxmlformats.org/spreadsheetml/2006/main" count="117" uniqueCount="103">
  <si>
    <t>Nazwa powiatu</t>
  </si>
  <si>
    <t>Nr powiatu</t>
  </si>
  <si>
    <t>Organizator</t>
  </si>
  <si>
    <t>Nazwa wtz</t>
  </si>
  <si>
    <t>NIP wtz</t>
  </si>
  <si>
    <t>Miejscowość</t>
  </si>
  <si>
    <t>Ulica</t>
  </si>
  <si>
    <t>Kod</t>
  </si>
  <si>
    <t>Poczta</t>
  </si>
  <si>
    <t>Organizator jednostką sektora</t>
  </si>
  <si>
    <t>Data zawarcia umowy z organizatorem</t>
  </si>
  <si>
    <t>Data utworzenia wtz</t>
  </si>
  <si>
    <t>Data rozpoczęcia działalności wtz</t>
  </si>
  <si>
    <t>Kwota wydatkowana na tworzenie wtz ogółem</t>
  </si>
  <si>
    <t>Liczba uczestników wtz korzystających z rehabilitacji w roku sprawozdawczym wg stanu na koniec roku</t>
  </si>
  <si>
    <t xml:space="preserve">w tym </t>
  </si>
  <si>
    <t xml:space="preserve">rozszerzenie od dnia </t>
  </si>
  <si>
    <t>z tego</t>
  </si>
  <si>
    <t>w tym</t>
  </si>
  <si>
    <t>Liczba osób niepełnosprawnych, byłych uczestników wtz</t>
  </si>
  <si>
    <t xml:space="preserve">Imię i nazwisko osoby sporządzającej, data i nr tel. </t>
  </si>
  <si>
    <t>Średnia miesięczna wysokość kwoty treningu ekonomicznego</t>
  </si>
  <si>
    <t>Średnie roczne wynagrodzenie 
na etat</t>
  </si>
  <si>
    <t>Średnie roczne wynagrodzenie 
na pracownika</t>
  </si>
  <si>
    <t>Odsetek 
[%]</t>
  </si>
  <si>
    <t>Kwota funduszu wynagrodzeń osobowych brutto</t>
  </si>
  <si>
    <t>Pracownicy</t>
  </si>
  <si>
    <t>Etaty</t>
  </si>
  <si>
    <t>finansów publicznych</t>
  </si>
  <si>
    <t>Rok</t>
  </si>
  <si>
    <t>B</t>
  </si>
  <si>
    <t>C</t>
  </si>
  <si>
    <t>A</t>
  </si>
  <si>
    <t>Dane identyfikacyjne wtz</t>
  </si>
  <si>
    <t>Liczba osób niepełnosprawnych, które podjęły zatrudnienie (z w.1)</t>
  </si>
  <si>
    <t>&lt;-Podaj rok dla którego sporządzana jest informacja</t>
  </si>
  <si>
    <t>D</t>
  </si>
  <si>
    <t>Roczne 
wynagrodzenie ogółem</t>
  </si>
  <si>
    <t>niepublicznego</t>
  </si>
  <si>
    <t>Kwota preliminarza obejmująca 100% kosztów działalności wtz</t>
  </si>
  <si>
    <t>*) Informacja sporządzona wg stanu na dzień 31 grudnia. Należy wypełnić tylko białe pola. Pola kolorowe wyliczają się automatycznie.</t>
  </si>
  <si>
    <t>w zakładach aktywności zawodowej (z w.2)</t>
  </si>
  <si>
    <t>w spółdzielniach socjalnych (z w.2)</t>
  </si>
  <si>
    <t>w przedsiębiorstwach społecznych (z w.2)</t>
  </si>
  <si>
    <t>w organizacjach pozarządowych (z w.2)</t>
  </si>
  <si>
    <t>E</t>
  </si>
  <si>
    <t>inne środki PFRON (z w.1)</t>
  </si>
  <si>
    <t>dofinansowanie ze środków PFRON wg algorytmu (z w.1)</t>
  </si>
  <si>
    <t>o liczbę uczestników (z w.4)</t>
  </si>
  <si>
    <t>liczba uczestników wtz przebywających w jednostkach organizacyjnych obowiązanych do zapewnienia terapii zajęciowej na podstawie odrębnych przepisów, określona według art.10b ust.3 ustawy o rehabilitacji (...) (z w.4)</t>
  </si>
  <si>
    <t>liczba uczestników treningu ekonomicznego (z w.4)</t>
  </si>
  <si>
    <t>Sp-P/Wa</t>
  </si>
  <si>
    <t xml:space="preserve">liczba uczestników wtz w wieku 19 - 40 lat (z w.4) </t>
  </si>
  <si>
    <t>liczba uczestników wtz w wieku 41 - 60 lat (z w.4)</t>
  </si>
  <si>
    <t>liczba uczestników wtz, których okres pobytu w wtz wyniósł poniżej 5 lat (z w.4)</t>
  </si>
  <si>
    <t>liczba uczestników wtz, których okres pobytu w wtz wyniósł 5 - 8 lat (z w.4)</t>
  </si>
  <si>
    <t>środki własne powiatu (z w.15)</t>
  </si>
  <si>
    <t>środki z innych źródeł (z w.15)</t>
  </si>
  <si>
    <t>liczba uczestników wtz w wieku powyżej 60 lat (z w.4)</t>
  </si>
  <si>
    <t>liczba uczestników wtz, których okres pobytu w wtz wyniósł powyżej 8 lat (z w.4)</t>
  </si>
  <si>
    <t>inne środki PFRON (z w.15)</t>
  </si>
  <si>
    <t>na pokrycie kosztów uczestnictwa osób niepełnosprawnych na podstawie §17 rozporządzenia w sprawie wtz 
z uwzględnieniem obniżenia dofinansowania ze środków PFRON, wg wskaźnika wyliczonego za każdy miesiąc na podstawie średniej liczby uczestników warsztatu w danym miesiącu (z w.15)</t>
  </si>
  <si>
    <t>koszty treningu ekonomicznego (z w.15)</t>
  </si>
  <si>
    <t>w zakładach pracy chronionej (z w.2)</t>
  </si>
  <si>
    <t>zatrudnieni w przedsiębiorstwach społecznych (z w.1)</t>
  </si>
  <si>
    <t>zatrudnieni w spółdzielniach socjalnych (z w.1)</t>
  </si>
  <si>
    <t>zatrudnieni w organizacjach pozarządowych (z w.1)</t>
  </si>
  <si>
    <t>zatrudnieni w zakładach pracy chronionej (z w.1)</t>
  </si>
  <si>
    <t>zatrudnieni w zakładach aktywności zawodowej (z w.1)</t>
  </si>
  <si>
    <t>Liczba uczestników wtz wynikająca z podpisanej umowy przez powiat do dnia 31 grudnia 
roku poprzedzającego rok, na który jest obliczany algorytm</t>
  </si>
  <si>
    <t>Liczba beneficjentów programu ogółem</t>
  </si>
  <si>
    <t>liczba uczestników wtz w wieku poniżej 19 lat (z w.4)</t>
  </si>
  <si>
    <t>INFORMACJA DOTYCZĄCA WARSZTATU TERAPII ZAJĘCIOWEJ (*)</t>
  </si>
  <si>
    <t>Pieczątka i podpis przedstawiciela powiatu, 
zatwierdzającego dokument</t>
  </si>
  <si>
    <t>F</t>
  </si>
  <si>
    <t>Liczba uczestników wtz biorących udział w nieodpłatnych praktykach zawodowych u pracodawcy</t>
  </si>
  <si>
    <t>w spółdzielni socjalnej</t>
  </si>
  <si>
    <t>dofinansowanie ze środków PFRON wg algorytmu (z w.15, max 90%)</t>
  </si>
  <si>
    <t xml:space="preserve">Kwota środków wydatkowana na pokrycie kosztów działalności wtz ogółem (w.16+17+18+19 ) </t>
  </si>
  <si>
    <t>kadra zaangażowana w proces rehabilitacyjny - merytoryczna np. instruktor zawodu, terapii zajęciowej, psycholog, rehabilitant, lekarz, pielęgniarz, pracownik socjalny (z w.25)</t>
  </si>
  <si>
    <t>w tym niepełnosprawni pracownicy wtz (z w.25)</t>
  </si>
  <si>
    <t>dofinansowanie ze środków PFRON według umowy (z w.2, max 90%)</t>
  </si>
  <si>
    <t>Telefon</t>
  </si>
  <si>
    <t>Email</t>
  </si>
  <si>
    <t xml:space="preserve">Liczba osób znajdujących się na prowadzonej przez podmiot prowadzący wtz liście, których zgłoszenie 
do uczestnictwa w warsztacie zostało zatwierdzone i które nie rozpoczęły terapii w wtz </t>
  </si>
  <si>
    <t>Zatrudnienie w wtz ogółem w.26+28+30</t>
  </si>
  <si>
    <t xml:space="preserve">Zatrudnienie w wtz 
w ramach umowy o pracę  </t>
  </si>
  <si>
    <t>Zatrudnienie w wtz 
w ramach umów cywilnoprawnych</t>
  </si>
  <si>
    <t>Średnie roczne 
wynagrodzenie na pracownika</t>
  </si>
  <si>
    <t>Zatrudnienie w wtz ogółem w.36+37+38</t>
  </si>
  <si>
    <t>kadra administracyjna, zarządzająca biurowa np. kierownik, księgowa, sekretarka (z w.35)</t>
  </si>
  <si>
    <t>kadra zaangażowana w proces rehabilitacyjny - merytoryczna np. instruktor zawodu, terapii zajęciowej, psycholog, rehabilitant, lekarz, pielęgniarz, pracownik socjalny (z w.35)</t>
  </si>
  <si>
    <t>w tym niepełnosprawni pracownicy wtz (z w.35)</t>
  </si>
  <si>
    <t>Kwota funduszu wynagrodzeń brutto</t>
  </si>
  <si>
    <t>kadra administracyjna, zarządzająca biurowa 
np. kierownik, księgowa, sekretarka (z w.25)</t>
  </si>
  <si>
    <t>kadra pomocnicza np. kucharz, pracownik gospodarczy, administrator budynku, kierowca 
(z w.25)</t>
  </si>
  <si>
    <t>nagrody, premie, dodatki funkcyjne itp.
(z w.32)</t>
  </si>
  <si>
    <t>nagrody, premie, dodatki funkcyjne itp. 
(z w.26)</t>
  </si>
  <si>
    <t>nagrody, premie, dodatki funkcyjne itp. 
(z w.28)</t>
  </si>
  <si>
    <t>nagrody, premie, dodatki funkcyjne itp. 
(z w.30)</t>
  </si>
  <si>
    <t>kadra pomocnicza np. kucharz, pracownik gospodarczy, administrator budynku, kierowca 
(z w.35)</t>
  </si>
  <si>
    <t>wynagrodzenie pracowników (z w.15, w.25+35)</t>
  </si>
  <si>
    <t xml:space="preserve">Liczba osób zatrudnionych w wtz według stanu na 31 grudnia roku sprawozdawczego, 
których płaca zasadnicza brutto w przeliczeniu na pełny etat, nie przekracza 4 665 zł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</si>
</sst>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0.0%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2" fillId="0" borderId="0" xfId="1" applyFont="1" applyAlignment="1">
      <alignment vertical="center"/>
    </xf>
    <xf numFmtId="0" fontId="4" fillId="2" borderId="0" xfId="1" applyFont="1" applyFill="1" applyAlignment="1">
      <alignment vertical="center"/>
    </xf>
    <xf numFmtId="0" fontId="1" fillId="0" borderId="0" xfId="1" applyAlignment="1">
      <alignment vertical="center"/>
    </xf>
    <xf numFmtId="49" fontId="2" fillId="0" borderId="0" xfId="1" applyNumberFormat="1" applyFont="1" applyAlignment="1">
      <alignment vertical="center"/>
    </xf>
    <xf numFmtId="14" fontId="4" fillId="0" borderId="1" xfId="1" applyNumberFormat="1" applyFont="1" applyBorder="1" applyAlignment="1" applyProtection="1">
      <alignment horizontal="right" vertical="center"/>
      <protection locked="0"/>
    </xf>
    <xf numFmtId="164" fontId="4" fillId="0" borderId="4" xfId="1" applyNumberFormat="1" applyFont="1" applyBorder="1" applyAlignment="1" applyProtection="1">
      <alignment horizontal="right" vertical="center"/>
      <protection locked="0"/>
    </xf>
    <xf numFmtId="3" fontId="4" fillId="0" borderId="1" xfId="1" applyNumberFormat="1" applyFont="1" applyBorder="1" applyAlignment="1" applyProtection="1">
      <alignment vertical="center"/>
      <protection locked="0"/>
    </xf>
    <xf numFmtId="3" fontId="5" fillId="0" borderId="1" xfId="1" applyNumberFormat="1" applyFont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0" fontId="4" fillId="0" borderId="4" xfId="1" applyFont="1" applyBorder="1" applyAlignment="1" applyProtection="1">
      <alignment vertical="center"/>
      <protection locked="0"/>
    </xf>
    <xf numFmtId="3" fontId="5" fillId="0" borderId="7" xfId="1" applyNumberFormat="1" applyFont="1" applyBorder="1" applyAlignment="1" applyProtection="1">
      <alignment vertical="center"/>
      <protection locked="0"/>
    </xf>
    <xf numFmtId="2" fontId="4" fillId="0" borderId="4" xfId="1" applyNumberFormat="1" applyFont="1" applyBorder="1" applyAlignment="1" applyProtection="1">
      <alignment vertical="center"/>
      <protection locked="0"/>
    </xf>
    <xf numFmtId="0" fontId="4" fillId="0" borderId="5" xfId="1" applyFont="1" applyBorder="1" applyAlignment="1" applyProtection="1">
      <alignment vertical="center"/>
      <protection locked="0"/>
    </xf>
    <xf numFmtId="2" fontId="4" fillId="0" borderId="5" xfId="1" applyNumberFormat="1" applyFont="1" applyBorder="1" applyAlignment="1" applyProtection="1">
      <alignment vertical="center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3" fontId="5" fillId="0" borderId="9" xfId="1" applyNumberFormat="1" applyFont="1" applyBorder="1" applyAlignment="1" applyProtection="1">
      <alignment vertical="center"/>
      <protection locked="0"/>
    </xf>
    <xf numFmtId="3" fontId="5" fillId="0" borderId="10" xfId="1" applyNumberFormat="1" applyFont="1" applyBorder="1" applyAlignment="1" applyProtection="1">
      <alignment vertical="center"/>
      <protection locked="0"/>
    </xf>
    <xf numFmtId="3" fontId="4" fillId="2" borderId="10" xfId="1" applyNumberFormat="1" applyFont="1" applyFill="1" applyBorder="1" applyAlignment="1" applyProtection="1">
      <alignment vertical="center"/>
      <protection locked="0"/>
    </xf>
    <xf numFmtId="14" fontId="4" fillId="0" borderId="9" xfId="1" applyNumberFormat="1" applyFont="1" applyBorder="1" applyAlignment="1" applyProtection="1">
      <alignment horizontal="right" vertical="center"/>
      <protection locked="0"/>
    </xf>
    <xf numFmtId="4" fontId="4" fillId="0" borderId="1" xfId="1" applyNumberFormat="1" applyFont="1" applyBorder="1" applyAlignment="1" applyProtection="1">
      <alignment vertical="center"/>
      <protection locked="0"/>
    </xf>
    <xf numFmtId="4" fontId="5" fillId="0" borderId="1" xfId="1" applyNumberFormat="1" applyFont="1" applyBorder="1" applyAlignment="1" applyProtection="1">
      <alignment vertical="center"/>
      <protection locked="0"/>
    </xf>
    <xf numFmtId="4" fontId="5" fillId="0" borderId="9" xfId="1" applyNumberFormat="1" applyFont="1" applyBorder="1" applyAlignment="1" applyProtection="1">
      <alignment vertical="center"/>
      <protection locked="0"/>
    </xf>
    <xf numFmtId="4" fontId="4" fillId="0" borderId="4" xfId="1" applyNumberFormat="1" applyFont="1" applyBorder="1" applyAlignment="1" applyProtection="1">
      <alignment vertical="center"/>
      <protection locked="0"/>
    </xf>
    <xf numFmtId="4" fontId="4" fillId="0" borderId="5" xfId="1" applyNumberFormat="1" applyFont="1" applyBorder="1" applyAlignment="1" applyProtection="1">
      <alignment vertical="center"/>
      <protection locked="0"/>
    </xf>
    <xf numFmtId="4" fontId="4" fillId="2" borderId="1" xfId="1" applyNumberFormat="1" applyFont="1" applyFill="1" applyBorder="1" applyAlignment="1" applyProtection="1">
      <alignment vertical="center"/>
      <protection locked="0"/>
    </xf>
    <xf numFmtId="4" fontId="5" fillId="0" borderId="7" xfId="1" applyNumberFormat="1" applyFont="1" applyBorder="1" applyAlignment="1" applyProtection="1">
      <alignment vertical="center"/>
      <protection locked="0"/>
    </xf>
    <xf numFmtId="0" fontId="4" fillId="0" borderId="28" xfId="1" applyFont="1" applyBorder="1" applyAlignment="1" applyProtection="1">
      <alignment vertical="center"/>
      <protection locked="0"/>
    </xf>
    <xf numFmtId="2" fontId="4" fillId="0" borderId="28" xfId="1" applyNumberFormat="1" applyFont="1" applyBorder="1" applyAlignment="1" applyProtection="1">
      <alignment vertical="center"/>
      <protection locked="0"/>
    </xf>
    <xf numFmtId="4" fontId="4" fillId="0" borderId="28" xfId="1" applyNumberFormat="1" applyFont="1" applyBorder="1" applyAlignment="1" applyProtection="1">
      <alignment vertical="center"/>
      <protection locked="0"/>
    </xf>
    <xf numFmtId="3" fontId="4" fillId="0" borderId="7" xfId="1" applyNumberFormat="1" applyFont="1" applyBorder="1" applyAlignment="1" applyProtection="1">
      <alignment vertical="center"/>
      <protection locked="0"/>
    </xf>
    <xf numFmtId="0" fontId="4" fillId="3" borderId="2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vertical="center"/>
    </xf>
    <xf numFmtId="0" fontId="4" fillId="4" borderId="4" xfId="1" applyFont="1" applyFill="1" applyBorder="1" applyAlignment="1">
      <alignment vertical="center"/>
    </xf>
    <xf numFmtId="0" fontId="4" fillId="4" borderId="20" xfId="1" applyFont="1" applyFill="1" applyBorder="1" applyAlignment="1">
      <alignment vertical="center"/>
    </xf>
    <xf numFmtId="0" fontId="4" fillId="4" borderId="8" xfId="1" applyFont="1" applyFill="1" applyBorder="1" applyAlignment="1">
      <alignment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vertical="center"/>
    </xf>
    <xf numFmtId="0" fontId="5" fillId="4" borderId="4" xfId="1" applyFont="1" applyFill="1" applyBorder="1" applyAlignment="1">
      <alignment vertical="center" wrapText="1"/>
    </xf>
    <xf numFmtId="4" fontId="4" fillId="4" borderId="10" xfId="1" applyNumberFormat="1" applyFont="1" applyFill="1" applyBorder="1" applyAlignment="1">
      <alignment vertical="center"/>
    </xf>
    <xf numFmtId="165" fontId="8" fillId="4" borderId="4" xfId="0" applyNumberFormat="1" applyFont="1" applyFill="1" applyBorder="1" applyAlignment="1">
      <alignment horizontal="right" vertical="center"/>
    </xf>
    <xf numFmtId="4" fontId="5" fillId="4" borderId="1" xfId="1" applyNumberFormat="1" applyFont="1" applyFill="1" applyBorder="1" applyAlignment="1">
      <alignment vertical="center"/>
    </xf>
    <xf numFmtId="0" fontId="4" fillId="4" borderId="3" xfId="1" applyFont="1" applyFill="1" applyBorder="1" applyAlignment="1">
      <alignment vertical="center"/>
    </xf>
    <xf numFmtId="4" fontId="5" fillId="4" borderId="7" xfId="1" applyNumberFormat="1" applyFont="1" applyFill="1" applyBorder="1" applyAlignment="1">
      <alignment vertical="center"/>
    </xf>
    <xf numFmtId="0" fontId="4" fillId="4" borderId="4" xfId="1" applyFont="1" applyFill="1" applyBorder="1" applyAlignment="1">
      <alignment horizontal="center" vertical="center" wrapText="1"/>
    </xf>
    <xf numFmtId="2" fontId="4" fillId="4" borderId="4" xfId="1" applyNumberFormat="1" applyFont="1" applyFill="1" applyBorder="1" applyAlignment="1">
      <alignment vertical="center"/>
    </xf>
    <xf numFmtId="4" fontId="4" fillId="4" borderId="4" xfId="1" applyNumberFormat="1" applyFont="1" applyFill="1" applyBorder="1" applyAlignment="1">
      <alignment vertical="center"/>
    </xf>
    <xf numFmtId="165" fontId="4" fillId="4" borderId="4" xfId="1" applyNumberFormat="1" applyFont="1" applyFill="1" applyBorder="1" applyAlignment="1">
      <alignment vertical="center"/>
    </xf>
    <xf numFmtId="4" fontId="4" fillId="4" borderId="1" xfId="1" applyNumberFormat="1" applyFont="1" applyFill="1" applyBorder="1" applyAlignment="1">
      <alignment vertical="center"/>
    </xf>
    <xf numFmtId="165" fontId="4" fillId="4" borderId="28" xfId="1" applyNumberFormat="1" applyFont="1" applyFill="1" applyBorder="1" applyAlignment="1">
      <alignment vertical="center"/>
    </xf>
    <xf numFmtId="4" fontId="4" fillId="4" borderId="28" xfId="1" applyNumberFormat="1" applyFont="1" applyFill="1" applyBorder="1" applyAlignment="1">
      <alignment vertical="center"/>
    </xf>
    <xf numFmtId="4" fontId="4" fillId="4" borderId="9" xfId="1" applyNumberFormat="1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165" fontId="4" fillId="4" borderId="5" xfId="1" applyNumberFormat="1" applyFont="1" applyFill="1" applyBorder="1" applyAlignment="1">
      <alignment vertical="center"/>
    </xf>
    <xf numFmtId="4" fontId="4" fillId="4" borderId="5" xfId="1" applyNumberFormat="1" applyFont="1" applyFill="1" applyBorder="1" applyAlignment="1">
      <alignment vertical="center"/>
    </xf>
    <xf numFmtId="4" fontId="4" fillId="4" borderId="7" xfId="1" applyNumberFormat="1" applyFont="1" applyFill="1" applyBorder="1" applyAlignment="1">
      <alignment vertical="center"/>
    </xf>
    <xf numFmtId="0" fontId="4" fillId="4" borderId="36" xfId="1" applyFont="1" applyFill="1" applyBorder="1" applyAlignment="1">
      <alignment vertical="center"/>
    </xf>
    <xf numFmtId="0" fontId="4" fillId="4" borderId="11" xfId="1" applyFont="1" applyFill="1" applyBorder="1" applyAlignment="1">
      <alignment vertical="center"/>
    </xf>
    <xf numFmtId="0" fontId="5" fillId="4" borderId="5" xfId="1" applyFont="1" applyFill="1" applyBorder="1" applyAlignment="1">
      <alignment vertical="center"/>
    </xf>
    <xf numFmtId="165" fontId="8" fillId="4" borderId="5" xfId="0" applyNumberFormat="1" applyFont="1" applyFill="1" applyBorder="1" applyAlignment="1">
      <alignment horizontal="right" vertical="center"/>
    </xf>
    <xf numFmtId="3" fontId="4" fillId="2" borderId="35" xfId="1" applyNumberFormat="1" applyFont="1" applyFill="1" applyBorder="1" applyAlignment="1" applyProtection="1">
      <alignment vertical="center"/>
      <protection locked="0"/>
    </xf>
    <xf numFmtId="3" fontId="4" fillId="2" borderId="12" xfId="1" applyNumberFormat="1" applyFont="1" applyFill="1" applyBorder="1" applyAlignment="1" applyProtection="1">
      <alignment vertical="center"/>
      <protection locked="0"/>
    </xf>
    <xf numFmtId="0" fontId="5" fillId="4" borderId="20" xfId="1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0" fillId="4" borderId="30" xfId="0" applyFont="1" applyFill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4" fillId="4" borderId="20" xfId="1" applyFont="1" applyFill="1" applyBorder="1" applyAlignment="1">
      <alignment vertical="center" wrapText="1"/>
    </xf>
    <xf numFmtId="0" fontId="5" fillId="4" borderId="20" xfId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3" borderId="27" xfId="1" applyFont="1" applyFill="1" applyBorder="1" applyAlignment="1">
      <alignment horizontal="left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4" fillId="4" borderId="4" xfId="1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4" fillId="4" borderId="22" xfId="1" applyFont="1" applyFill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" fontId="4" fillId="4" borderId="20" xfId="1" applyNumberFormat="1" applyFont="1" applyFill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4" fillId="0" borderId="20" xfId="1" applyNumberFormat="1" applyFont="1" applyBorder="1" applyAlignment="1" applyProtection="1">
      <alignment vertical="center"/>
      <protection locked="0"/>
    </xf>
    <xf numFmtId="4" fontId="4" fillId="0" borderId="13" xfId="1" applyNumberFormat="1" applyFont="1" applyBorder="1" applyAlignment="1" applyProtection="1">
      <alignment vertical="center"/>
      <protection locked="0"/>
    </xf>
    <xf numFmtId="4" fontId="4" fillId="0" borderId="30" xfId="1" applyNumberFormat="1" applyFont="1" applyBorder="1" applyAlignment="1" applyProtection="1">
      <alignment vertical="center"/>
      <protection locked="0"/>
    </xf>
    <xf numFmtId="4" fontId="0" fillId="0" borderId="32" xfId="0" applyNumberFormat="1" applyBorder="1" applyAlignment="1" applyProtection="1">
      <alignment vertical="center"/>
      <protection locked="0"/>
    </xf>
    <xf numFmtId="0" fontId="0" fillId="0" borderId="33" xfId="0" applyBorder="1" applyAlignment="1">
      <alignment vertical="center"/>
    </xf>
    <xf numFmtId="4" fontId="4" fillId="4" borderId="30" xfId="1" applyNumberFormat="1" applyFont="1" applyFill="1" applyBorder="1" applyAlignment="1">
      <alignment vertical="center"/>
    </xf>
    <xf numFmtId="0" fontId="0" fillId="0" borderId="41" xfId="0" applyBorder="1" applyAlignment="1">
      <alignment vertical="center"/>
    </xf>
    <xf numFmtId="0" fontId="5" fillId="4" borderId="30" xfId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5" fillId="4" borderId="28" xfId="1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42" xfId="0" applyBorder="1" applyAlignment="1">
      <alignment vertical="center"/>
    </xf>
    <xf numFmtId="0" fontId="10" fillId="4" borderId="22" xfId="0" applyFont="1" applyFill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9" fillId="3" borderId="27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4" fillId="4" borderId="20" xfId="1" applyFont="1" applyFill="1" applyBorder="1" applyAlignment="1">
      <alignment vertical="center"/>
    </xf>
    <xf numFmtId="0" fontId="4" fillId="4" borderId="21" xfId="1" applyFont="1" applyFill="1" applyBorder="1" applyAlignment="1">
      <alignment vertical="center"/>
    </xf>
    <xf numFmtId="0" fontId="4" fillId="4" borderId="13" xfId="1" applyFont="1" applyFill="1" applyBorder="1" applyAlignment="1">
      <alignment vertical="center"/>
    </xf>
    <xf numFmtId="0" fontId="5" fillId="4" borderId="30" xfId="1" applyFont="1" applyFill="1" applyBorder="1" applyAlignment="1">
      <alignment vertical="center" wrapText="1"/>
    </xf>
    <xf numFmtId="0" fontId="10" fillId="4" borderId="30" xfId="0" applyFont="1" applyFill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0" fontId="8" fillId="0" borderId="21" xfId="0" applyFont="1" applyBorder="1" applyAlignment="1" applyProtection="1">
      <alignment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4" fillId="0" borderId="20" xfId="1" applyFont="1" applyBorder="1" applyAlignment="1" applyProtection="1">
      <alignment vertical="center"/>
      <protection locked="0"/>
    </xf>
    <xf numFmtId="0" fontId="8" fillId="0" borderId="33" xfId="0" applyFont="1" applyBorder="1" applyAlignment="1" applyProtection="1">
      <alignment vertical="center"/>
      <protection locked="0"/>
    </xf>
    <xf numFmtId="0" fontId="4" fillId="0" borderId="29" xfId="1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4" fillId="0" borderId="29" xfId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4" fillId="4" borderId="4" xfId="1" applyFont="1" applyFill="1" applyBorder="1" applyAlignment="1">
      <alignment vertical="center" wrapText="1"/>
    </xf>
    <xf numFmtId="0" fontId="6" fillId="0" borderId="29" xfId="1" applyFont="1" applyBorder="1" applyAlignment="1">
      <alignment horizontal="left"/>
    </xf>
    <xf numFmtId="0" fontId="0" fillId="0" borderId="29" xfId="0" applyBorder="1"/>
    <xf numFmtId="0" fontId="4" fillId="0" borderId="0" xfId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4" fillId="4" borderId="28" xfId="1" applyFont="1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14" fontId="4" fillId="0" borderId="28" xfId="1" applyNumberFormat="1" applyFont="1" applyBorder="1" applyAlignment="1" applyProtection="1">
      <alignment horizontal="right" vertical="center"/>
      <protection locked="0"/>
    </xf>
    <xf numFmtId="0" fontId="4" fillId="0" borderId="28" xfId="1" applyFont="1" applyBorder="1" applyAlignment="1" applyProtection="1">
      <alignment horizontal="right" vertical="center"/>
      <protection locked="0"/>
    </xf>
    <xf numFmtId="0" fontId="9" fillId="3" borderId="2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5" fillId="4" borderId="4" xfId="1" applyFont="1" applyFill="1" applyBorder="1" applyAlignment="1">
      <alignment vertical="center" wrapText="1"/>
    </xf>
    <xf numFmtId="0" fontId="5" fillId="4" borderId="22" xfId="1" applyFont="1" applyFill="1" applyBorder="1" applyAlignment="1">
      <alignment vertical="center" wrapTex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10" fillId="4" borderId="25" xfId="0" applyFont="1" applyFill="1" applyBorder="1" applyAlignment="1">
      <alignment vertical="center"/>
    </xf>
    <xf numFmtId="0" fontId="5" fillId="4" borderId="17" xfId="1" applyFont="1" applyFill="1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5" fillId="4" borderId="4" xfId="1" applyFont="1" applyFill="1" applyBorder="1" applyAlignment="1">
      <alignment vertical="center"/>
    </xf>
    <xf numFmtId="0" fontId="4" fillId="4" borderId="10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4" fillId="4" borderId="2" xfId="1" applyFont="1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9" fillId="4" borderId="27" xfId="0" applyFon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 wrapText="1"/>
    </xf>
    <xf numFmtId="0" fontId="2" fillId="4" borderId="0" xfId="1" applyFont="1" applyFill="1" applyAlignment="1">
      <alignment vertical="center"/>
    </xf>
    <xf numFmtId="0" fontId="0" fillId="4" borderId="0" xfId="0" applyFill="1" applyAlignment="1">
      <alignment vertical="center"/>
    </xf>
    <xf numFmtId="0" fontId="9" fillId="4" borderId="0" xfId="0" applyFont="1" applyFill="1" applyAlignment="1">
      <alignment horizontal="left" vertical="center"/>
    </xf>
    <xf numFmtId="0" fontId="8" fillId="4" borderId="4" xfId="0" applyFont="1" applyFill="1" applyBorder="1" applyAlignment="1">
      <alignment vertical="center"/>
    </xf>
    <xf numFmtId="0" fontId="9" fillId="0" borderId="4" xfId="0" applyFont="1" applyBorder="1" applyAlignment="1" applyProtection="1">
      <alignment vertical="center"/>
      <protection locked="0"/>
    </xf>
    <xf numFmtId="0" fontId="3" fillId="0" borderId="34" xfId="1" applyFont="1" applyBorder="1" applyAlignment="1">
      <alignment horizontal="center" vertical="center"/>
    </xf>
    <xf numFmtId="0" fontId="11" fillId="0" borderId="34" xfId="0" applyFont="1" applyBorder="1" applyAlignment="1">
      <alignment horizontal="center"/>
    </xf>
    <xf numFmtId="0" fontId="5" fillId="4" borderId="22" xfId="1" applyFont="1" applyFill="1" applyBorder="1" applyAlignment="1">
      <alignment vertical="center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4" fillId="0" borderId="4" xfId="1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3" fillId="0" borderId="0" xfId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4" borderId="37" xfId="1" applyFont="1" applyFill="1" applyBorder="1" applyAlignment="1">
      <alignment horizontal="center" vertical="center" wrapText="1"/>
    </xf>
    <xf numFmtId="0" fontId="0" fillId="0" borderId="38" xfId="0" applyBorder="1" applyAlignment="1">
      <alignment vertical="center"/>
    </xf>
    <xf numFmtId="0" fontId="0" fillId="4" borderId="39" xfId="0" applyFill="1" applyBorder="1" applyAlignment="1">
      <alignment vertical="center"/>
    </xf>
    <xf numFmtId="0" fontId="0" fillId="0" borderId="40" xfId="0" applyBorder="1" applyAlignment="1">
      <alignment vertical="center"/>
    </xf>
    <xf numFmtId="0" fontId="4" fillId="4" borderId="27" xfId="1" applyFont="1" applyFill="1" applyBorder="1" applyAlignment="1">
      <alignment vertical="center" wrapText="1"/>
    </xf>
    <xf numFmtId="0" fontId="4" fillId="4" borderId="27" xfId="1" applyFont="1" applyFill="1" applyBorder="1" applyAlignment="1">
      <alignment vertical="center"/>
    </xf>
    <xf numFmtId="14" fontId="5" fillId="0" borderId="4" xfId="1" applyNumberFormat="1" applyFont="1" applyBorder="1" applyAlignment="1" applyProtection="1">
      <alignment vertical="center"/>
      <protection locked="0"/>
    </xf>
    <xf numFmtId="0" fontId="5" fillId="4" borderId="28" xfId="1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/>
    </xf>
    <xf numFmtId="0" fontId="4" fillId="4" borderId="27" xfId="1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22" fmlaRange="#REF!" noThreeD="1" sel="0" val="0"/>
</file>

<file path=xl/ctrlProps/ctrlProp2.xml><?xml version="1.0" encoding="utf-8"?>
<formControlPr xmlns="http://schemas.microsoft.com/office/spreadsheetml/2009/9/main" objectType="Drop" dropLines="2" dropStyle="combo" dx="22" fmlaRange="$B$1:$B$2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12700</xdr:colOff>
          <xdr:row>12</xdr:row>
          <xdr:rowOff>76200</xdr:rowOff>
        </xdr:from>
        <xdr:to>
          <xdr:col>10</xdr:col>
          <xdr:colOff>19050</xdr:colOff>
          <xdr:row>12</xdr:row>
          <xdr:rowOff>76200</xdr:rowOff>
        </xdr:to>
        <xdr:sp macro="" textlink="">
          <xdr:nvSpPr>
            <xdr:cNvPr id="4097" name="Rozwiń 7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19050</xdr:rowOff>
        </xdr:from>
        <xdr:to>
          <xdr:col>6</xdr:col>
          <xdr:colOff>361950</xdr:colOff>
          <xdr:row>12</xdr:row>
          <xdr:rowOff>241300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"/>
  <sheetViews>
    <sheetView tabSelected="1" topLeftCell="A3" zoomScale="115" zoomScaleNormal="115" workbookViewId="0">
      <selection activeCell="J53" sqref="J53:K53"/>
    </sheetView>
  </sheetViews>
  <sheetFormatPr defaultColWidth="0" defaultRowHeight="18" customHeight="1" zeroHeight="1" x14ac:dyDescent="0.35"/>
  <cols>
    <col min="1" max="1" width="2.7265625" style="10" bestFit="1" customWidth="1"/>
    <col min="2" max="2" width="4.81640625" style="1" customWidth="1"/>
    <col min="3" max="3" width="4.7265625" style="1" customWidth="1"/>
    <col min="4" max="4" width="10.7265625" style="1" customWidth="1"/>
    <col min="5" max="5" width="11.7265625" style="1" customWidth="1"/>
    <col min="6" max="6" width="8" style="1" customWidth="1"/>
    <col min="7" max="7" width="5.7265625" style="1" customWidth="1"/>
    <col min="8" max="8" width="12.1796875" style="1" customWidth="1"/>
    <col min="9" max="9" width="7.26953125" style="1" customWidth="1"/>
    <col min="10" max="10" width="11" style="4" customWidth="1"/>
    <col min="11" max="11" width="10.7265625" style="1" customWidth="1"/>
    <col min="12" max="12" width="2.1796875" style="1" customWidth="1"/>
    <col min="13" max="16384" width="16.7265625" style="1" hidden="1"/>
  </cols>
  <sheetData>
    <row r="1" spans="1:11" ht="18" hidden="1" customHeight="1" x14ac:dyDescent="0.35">
      <c r="B1" s="1" t="s">
        <v>28</v>
      </c>
    </row>
    <row r="2" spans="1:11" ht="18" hidden="1" customHeight="1" x14ac:dyDescent="0.35">
      <c r="B2" s="1" t="s">
        <v>38</v>
      </c>
    </row>
    <row r="3" spans="1:11" ht="18" customHeight="1" x14ac:dyDescent="0.35">
      <c r="A3" s="151" t="s">
        <v>29</v>
      </c>
      <c r="B3" s="152"/>
      <c r="C3" s="152"/>
      <c r="D3" s="17">
        <v>2024</v>
      </c>
      <c r="E3" s="153" t="s">
        <v>35</v>
      </c>
      <c r="F3" s="153"/>
      <c r="G3" s="153"/>
      <c r="H3" s="153"/>
      <c r="I3" s="153"/>
      <c r="J3" s="153"/>
      <c r="K3" s="153"/>
    </row>
    <row r="4" spans="1:11" ht="26.25" customHeight="1" x14ac:dyDescent="0.35">
      <c r="A4" s="166" t="s">
        <v>51</v>
      </c>
      <c r="B4" s="167"/>
      <c r="C4" s="167"/>
      <c r="D4" s="168"/>
      <c r="E4" s="169"/>
      <c r="F4" s="169"/>
      <c r="G4" s="169"/>
      <c r="H4" s="169"/>
      <c r="I4" s="169"/>
      <c r="J4" s="169"/>
      <c r="K4" s="169"/>
    </row>
    <row r="5" spans="1:11" ht="40" customHeight="1" x14ac:dyDescent="0.3">
      <c r="A5" s="156" t="s">
        <v>72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</row>
    <row r="6" spans="1:11" ht="15" customHeight="1" x14ac:dyDescent="0.35">
      <c r="A6" s="33" t="s">
        <v>32</v>
      </c>
      <c r="B6" s="74" t="s">
        <v>33</v>
      </c>
      <c r="C6" s="74"/>
      <c r="D6" s="74"/>
      <c r="E6" s="74"/>
      <c r="F6" s="74"/>
      <c r="G6" s="74"/>
      <c r="H6" s="74"/>
      <c r="I6" s="74"/>
      <c r="J6" s="74"/>
      <c r="K6" s="75"/>
    </row>
    <row r="7" spans="1:11" s="10" customFormat="1" ht="19" customHeight="1" x14ac:dyDescent="0.35">
      <c r="A7" s="34">
        <v>1</v>
      </c>
      <c r="B7" s="76" t="s">
        <v>0</v>
      </c>
      <c r="C7" s="76"/>
      <c r="D7" s="154"/>
      <c r="E7" s="155"/>
      <c r="F7" s="155"/>
      <c r="G7" s="155"/>
      <c r="H7" s="155"/>
      <c r="I7" s="155"/>
      <c r="J7" s="35" t="s">
        <v>1</v>
      </c>
      <c r="K7" s="16"/>
    </row>
    <row r="8" spans="1:11" s="10" customFormat="1" ht="19" customHeight="1" x14ac:dyDescent="0.35">
      <c r="A8" s="34">
        <v>2</v>
      </c>
      <c r="B8" s="76" t="s">
        <v>2</v>
      </c>
      <c r="C8" s="77"/>
      <c r="D8" s="162"/>
      <c r="E8" s="162"/>
      <c r="F8" s="163"/>
      <c r="G8" s="163"/>
      <c r="H8" s="163"/>
      <c r="I8" s="163"/>
      <c r="J8" s="163"/>
      <c r="K8" s="164"/>
    </row>
    <row r="9" spans="1:11" s="10" customFormat="1" ht="19" customHeight="1" x14ac:dyDescent="0.35">
      <c r="A9" s="34">
        <v>3</v>
      </c>
      <c r="B9" s="76" t="s">
        <v>3</v>
      </c>
      <c r="C9" s="77"/>
      <c r="D9" s="162"/>
      <c r="E9" s="162"/>
      <c r="F9" s="163"/>
      <c r="G9" s="163"/>
      <c r="H9" s="163"/>
      <c r="I9" s="163"/>
      <c r="J9" s="163"/>
      <c r="K9" s="164"/>
    </row>
    <row r="10" spans="1:11" s="10" customFormat="1" ht="19" customHeight="1" x14ac:dyDescent="0.35">
      <c r="A10" s="34">
        <v>4</v>
      </c>
      <c r="B10" s="76" t="s">
        <v>4</v>
      </c>
      <c r="C10" s="77"/>
      <c r="D10" s="162"/>
      <c r="E10" s="162"/>
      <c r="F10" s="163"/>
      <c r="G10" s="76" t="s">
        <v>5</v>
      </c>
      <c r="H10" s="77"/>
      <c r="I10" s="155"/>
      <c r="J10" s="155"/>
      <c r="K10" s="165"/>
    </row>
    <row r="11" spans="1:11" s="10" customFormat="1" ht="19" customHeight="1" x14ac:dyDescent="0.35">
      <c r="A11" s="34">
        <v>5</v>
      </c>
      <c r="B11" s="76" t="s">
        <v>6</v>
      </c>
      <c r="C11" s="77"/>
      <c r="D11" s="159"/>
      <c r="E11" s="159"/>
      <c r="F11" s="159"/>
      <c r="G11" s="35" t="s">
        <v>7</v>
      </c>
      <c r="H11" s="6"/>
      <c r="I11" s="35" t="s">
        <v>8</v>
      </c>
      <c r="J11" s="160"/>
      <c r="K11" s="161"/>
    </row>
    <row r="12" spans="1:11" s="10" customFormat="1" ht="19" customHeight="1" x14ac:dyDescent="0.35">
      <c r="A12" s="34">
        <v>6</v>
      </c>
      <c r="B12" s="105" t="s">
        <v>82</v>
      </c>
      <c r="C12" s="73"/>
      <c r="D12" s="112"/>
      <c r="E12" s="113"/>
      <c r="F12" s="114"/>
      <c r="G12" s="36" t="s">
        <v>83</v>
      </c>
      <c r="H12" s="115"/>
      <c r="I12" s="113"/>
      <c r="J12" s="113"/>
      <c r="K12" s="116"/>
    </row>
    <row r="13" spans="1:11" s="10" customFormat="1" ht="20.149999999999999" customHeight="1" x14ac:dyDescent="0.35">
      <c r="A13" s="37">
        <v>7</v>
      </c>
      <c r="B13" s="76" t="s">
        <v>9</v>
      </c>
      <c r="C13" s="77"/>
      <c r="D13" s="77"/>
      <c r="E13" s="99"/>
      <c r="F13" s="99"/>
      <c r="G13" s="99"/>
      <c r="H13" s="76" t="s">
        <v>10</v>
      </c>
      <c r="I13" s="76"/>
      <c r="J13" s="76"/>
      <c r="K13" s="5"/>
    </row>
    <row r="14" spans="1:11" s="10" customFormat="1" ht="19" customHeight="1" x14ac:dyDescent="0.35">
      <c r="A14" s="37">
        <v>8</v>
      </c>
      <c r="B14" s="127" t="s">
        <v>11</v>
      </c>
      <c r="C14" s="128"/>
      <c r="D14" s="128"/>
      <c r="E14" s="129"/>
      <c r="F14" s="130"/>
      <c r="G14" s="127" t="s">
        <v>12</v>
      </c>
      <c r="H14" s="127"/>
      <c r="I14" s="128"/>
      <c r="J14" s="128"/>
      <c r="K14" s="21"/>
    </row>
    <row r="15" spans="1:11" ht="15" customHeight="1" x14ac:dyDescent="0.35">
      <c r="A15" s="38" t="s">
        <v>30</v>
      </c>
      <c r="B15" s="131" t="str">
        <f>CONCATENATE("Sprawozdanie za rok ",D3)</f>
        <v>Sprawozdanie za rok 2024</v>
      </c>
      <c r="C15" s="131"/>
      <c r="D15" s="131"/>
      <c r="E15" s="131"/>
      <c r="F15" s="131"/>
      <c r="G15" s="131"/>
      <c r="H15" s="131"/>
      <c r="I15" s="131"/>
      <c r="J15" s="131"/>
      <c r="K15" s="132"/>
    </row>
    <row r="16" spans="1:11" s="10" customFormat="1" ht="19" customHeight="1" x14ac:dyDescent="0.35">
      <c r="A16" s="34">
        <v>1</v>
      </c>
      <c r="B16" s="121" t="s">
        <v>13</v>
      </c>
      <c r="C16" s="121"/>
      <c r="D16" s="76"/>
      <c r="E16" s="76"/>
      <c r="F16" s="76"/>
      <c r="G16" s="76"/>
      <c r="H16" s="76"/>
      <c r="I16" s="76"/>
      <c r="J16" s="76"/>
      <c r="K16" s="22"/>
    </row>
    <row r="17" spans="1:11" s="10" customFormat="1" ht="19" customHeight="1" x14ac:dyDescent="0.35">
      <c r="A17" s="34">
        <v>2</v>
      </c>
      <c r="B17" s="93" t="s">
        <v>18</v>
      </c>
      <c r="C17" s="71" t="s">
        <v>47</v>
      </c>
      <c r="D17" s="72"/>
      <c r="E17" s="72"/>
      <c r="F17" s="72"/>
      <c r="G17" s="72"/>
      <c r="H17" s="72"/>
      <c r="I17" s="72"/>
      <c r="J17" s="73"/>
      <c r="K17" s="23"/>
    </row>
    <row r="18" spans="1:11" s="10" customFormat="1" ht="19" customHeight="1" x14ac:dyDescent="0.35">
      <c r="A18" s="37">
        <v>3</v>
      </c>
      <c r="B18" s="94"/>
      <c r="C18" s="158" t="s">
        <v>46</v>
      </c>
      <c r="D18" s="135"/>
      <c r="E18" s="135"/>
      <c r="F18" s="135"/>
      <c r="G18" s="135"/>
      <c r="H18" s="135"/>
      <c r="I18" s="135"/>
      <c r="J18" s="136"/>
      <c r="K18" s="24"/>
    </row>
    <row r="19" spans="1:11" s="10" customFormat="1" ht="19" customHeight="1" x14ac:dyDescent="0.35">
      <c r="A19" s="39">
        <v>4</v>
      </c>
      <c r="B19" s="179" t="s">
        <v>14</v>
      </c>
      <c r="C19" s="179"/>
      <c r="D19" s="180"/>
      <c r="E19" s="180"/>
      <c r="F19" s="180"/>
      <c r="G19" s="180"/>
      <c r="H19" s="180"/>
      <c r="I19" s="180"/>
      <c r="J19" s="180"/>
      <c r="K19" s="20"/>
    </row>
    <row r="20" spans="1:11" s="10" customFormat="1" ht="19" customHeight="1" x14ac:dyDescent="0.35">
      <c r="A20" s="34">
        <v>5</v>
      </c>
      <c r="B20" s="141" t="s">
        <v>15</v>
      </c>
      <c r="C20" s="133" t="s">
        <v>16</v>
      </c>
      <c r="D20" s="77"/>
      <c r="E20" s="77"/>
      <c r="F20" s="77"/>
      <c r="G20" s="181"/>
      <c r="H20" s="181"/>
      <c r="I20" s="141" t="s">
        <v>48</v>
      </c>
      <c r="J20" s="141"/>
      <c r="K20" s="8"/>
    </row>
    <row r="21" spans="1:11" s="10" customFormat="1" ht="24" customHeight="1" x14ac:dyDescent="0.35">
      <c r="A21" s="34">
        <v>6</v>
      </c>
      <c r="B21" s="76"/>
      <c r="C21" s="133" t="s">
        <v>49</v>
      </c>
      <c r="D21" s="77"/>
      <c r="E21" s="77"/>
      <c r="F21" s="77"/>
      <c r="G21" s="77"/>
      <c r="H21" s="77"/>
      <c r="I21" s="77"/>
      <c r="J21" s="77"/>
      <c r="K21" s="8"/>
    </row>
    <row r="22" spans="1:11" s="10" customFormat="1" ht="19" customHeight="1" x14ac:dyDescent="0.35">
      <c r="A22" s="37">
        <v>7</v>
      </c>
      <c r="B22" s="128"/>
      <c r="C22" s="182" t="s">
        <v>50</v>
      </c>
      <c r="D22" s="128"/>
      <c r="E22" s="128"/>
      <c r="F22" s="128"/>
      <c r="G22" s="128"/>
      <c r="H22" s="128"/>
      <c r="I22" s="128"/>
      <c r="J22" s="128"/>
      <c r="K22" s="18"/>
    </row>
    <row r="23" spans="1:11" s="10" customFormat="1" ht="19" customHeight="1" x14ac:dyDescent="0.35">
      <c r="A23" s="39">
        <v>8</v>
      </c>
      <c r="B23" s="137" t="s">
        <v>17</v>
      </c>
      <c r="C23" s="138" t="s">
        <v>71</v>
      </c>
      <c r="D23" s="139"/>
      <c r="E23" s="139"/>
      <c r="F23" s="139"/>
      <c r="G23" s="139"/>
      <c r="H23" s="139"/>
      <c r="I23" s="139"/>
      <c r="J23" s="140"/>
      <c r="K23" s="19"/>
    </row>
    <row r="24" spans="1:11" s="10" customFormat="1" ht="19" customHeight="1" x14ac:dyDescent="0.35">
      <c r="A24" s="34">
        <v>9</v>
      </c>
      <c r="B24" s="94"/>
      <c r="C24" s="64" t="s">
        <v>52</v>
      </c>
      <c r="D24" s="72"/>
      <c r="E24" s="72"/>
      <c r="F24" s="72"/>
      <c r="G24" s="72"/>
      <c r="H24" s="72"/>
      <c r="I24" s="72"/>
      <c r="J24" s="73"/>
      <c r="K24" s="8"/>
    </row>
    <row r="25" spans="1:11" s="10" customFormat="1" ht="19" customHeight="1" x14ac:dyDescent="0.35">
      <c r="A25" s="34">
        <v>10</v>
      </c>
      <c r="B25" s="94"/>
      <c r="C25" s="64" t="s">
        <v>53</v>
      </c>
      <c r="D25" s="72"/>
      <c r="E25" s="72"/>
      <c r="F25" s="72"/>
      <c r="G25" s="72"/>
      <c r="H25" s="72"/>
      <c r="I25" s="72"/>
      <c r="J25" s="73"/>
      <c r="K25" s="8"/>
    </row>
    <row r="26" spans="1:11" s="10" customFormat="1" ht="19" customHeight="1" x14ac:dyDescent="0.35">
      <c r="A26" s="37">
        <v>11</v>
      </c>
      <c r="B26" s="94"/>
      <c r="C26" s="134" t="s">
        <v>58</v>
      </c>
      <c r="D26" s="135"/>
      <c r="E26" s="135"/>
      <c r="F26" s="135"/>
      <c r="G26" s="135"/>
      <c r="H26" s="135"/>
      <c r="I26" s="135"/>
      <c r="J26" s="136"/>
      <c r="K26" s="18"/>
    </row>
    <row r="27" spans="1:11" s="10" customFormat="1" ht="19" customHeight="1" x14ac:dyDescent="0.35">
      <c r="A27" s="39">
        <v>12</v>
      </c>
      <c r="B27" s="137" t="s">
        <v>17</v>
      </c>
      <c r="C27" s="138" t="s">
        <v>54</v>
      </c>
      <c r="D27" s="139"/>
      <c r="E27" s="139"/>
      <c r="F27" s="139"/>
      <c r="G27" s="139"/>
      <c r="H27" s="139"/>
      <c r="I27" s="139"/>
      <c r="J27" s="140"/>
      <c r="K27" s="19"/>
    </row>
    <row r="28" spans="1:11" s="10" customFormat="1" ht="19" customHeight="1" x14ac:dyDescent="0.35">
      <c r="A28" s="34">
        <v>13</v>
      </c>
      <c r="B28" s="94"/>
      <c r="C28" s="64" t="s">
        <v>55</v>
      </c>
      <c r="D28" s="72"/>
      <c r="E28" s="72"/>
      <c r="F28" s="72"/>
      <c r="G28" s="72"/>
      <c r="H28" s="72"/>
      <c r="I28" s="72"/>
      <c r="J28" s="73"/>
      <c r="K28" s="8"/>
    </row>
    <row r="29" spans="1:11" s="10" customFormat="1" ht="19" customHeight="1" x14ac:dyDescent="0.35">
      <c r="A29" s="37">
        <v>14</v>
      </c>
      <c r="B29" s="94"/>
      <c r="C29" s="134" t="s">
        <v>59</v>
      </c>
      <c r="D29" s="135"/>
      <c r="E29" s="135"/>
      <c r="F29" s="135"/>
      <c r="G29" s="135"/>
      <c r="H29" s="135"/>
      <c r="I29" s="135"/>
      <c r="J29" s="136"/>
      <c r="K29" s="18"/>
    </row>
    <row r="30" spans="1:11" s="10" customFormat="1" ht="19" customHeight="1" x14ac:dyDescent="0.35">
      <c r="A30" s="39">
        <v>15</v>
      </c>
      <c r="B30" s="180" t="s">
        <v>78</v>
      </c>
      <c r="C30" s="180"/>
      <c r="D30" s="185"/>
      <c r="E30" s="185"/>
      <c r="F30" s="185"/>
      <c r="G30" s="185"/>
      <c r="H30" s="185"/>
      <c r="I30" s="185"/>
      <c r="J30" s="185"/>
      <c r="K30" s="41">
        <f>K31+K32+K33+K34</f>
        <v>0</v>
      </c>
    </row>
    <row r="31" spans="1:11" s="10" customFormat="1" ht="19" customHeight="1" x14ac:dyDescent="0.35">
      <c r="A31" s="34">
        <v>16</v>
      </c>
      <c r="B31" s="141" t="s">
        <v>17</v>
      </c>
      <c r="C31" s="64" t="s">
        <v>77</v>
      </c>
      <c r="D31" s="72"/>
      <c r="E31" s="72"/>
      <c r="F31" s="72"/>
      <c r="G31" s="72"/>
      <c r="H31" s="72"/>
      <c r="I31" s="72"/>
      <c r="J31" s="73"/>
      <c r="K31" s="23"/>
    </row>
    <row r="32" spans="1:11" s="10" customFormat="1" ht="19" customHeight="1" x14ac:dyDescent="0.35">
      <c r="A32" s="34">
        <v>17</v>
      </c>
      <c r="B32" s="141"/>
      <c r="C32" s="64" t="s">
        <v>60</v>
      </c>
      <c r="D32" s="72"/>
      <c r="E32" s="72"/>
      <c r="F32" s="72"/>
      <c r="G32" s="72"/>
      <c r="H32" s="72"/>
      <c r="I32" s="72"/>
      <c r="J32" s="73"/>
      <c r="K32" s="24"/>
    </row>
    <row r="33" spans="1:11" s="10" customFormat="1" ht="19" customHeight="1" x14ac:dyDescent="0.35">
      <c r="A33" s="34">
        <v>18</v>
      </c>
      <c r="B33" s="76"/>
      <c r="C33" s="64" t="s">
        <v>56</v>
      </c>
      <c r="D33" s="72"/>
      <c r="E33" s="72"/>
      <c r="F33" s="72"/>
      <c r="G33" s="72"/>
      <c r="H33" s="72"/>
      <c r="I33" s="72"/>
      <c r="J33" s="73"/>
      <c r="K33" s="23"/>
    </row>
    <row r="34" spans="1:11" s="10" customFormat="1" ht="19" customHeight="1" x14ac:dyDescent="0.35">
      <c r="A34" s="34">
        <v>19</v>
      </c>
      <c r="B34" s="76"/>
      <c r="C34" s="64" t="s">
        <v>57</v>
      </c>
      <c r="D34" s="72"/>
      <c r="E34" s="72"/>
      <c r="F34" s="72"/>
      <c r="G34" s="72"/>
      <c r="H34" s="72"/>
      <c r="I34" s="72"/>
      <c r="J34" s="73"/>
      <c r="K34" s="23"/>
    </row>
    <row r="35" spans="1:11" s="10" customFormat="1" ht="37" customHeight="1" x14ac:dyDescent="0.35">
      <c r="A35" s="34">
        <v>20</v>
      </c>
      <c r="B35" s="141" t="s">
        <v>18</v>
      </c>
      <c r="C35" s="133" t="s">
        <v>61</v>
      </c>
      <c r="D35" s="77"/>
      <c r="E35" s="77"/>
      <c r="F35" s="77"/>
      <c r="G35" s="77"/>
      <c r="H35" s="77"/>
      <c r="I35" s="77"/>
      <c r="J35" s="77"/>
      <c r="K35" s="23"/>
    </row>
    <row r="36" spans="1:11" s="10" customFormat="1" ht="19" customHeight="1" x14ac:dyDescent="0.35">
      <c r="A36" s="34">
        <v>21</v>
      </c>
      <c r="B36" s="77"/>
      <c r="C36" s="133" t="s">
        <v>101</v>
      </c>
      <c r="D36" s="77"/>
      <c r="E36" s="77"/>
      <c r="F36" s="77"/>
      <c r="G36" s="77"/>
      <c r="H36" s="77"/>
      <c r="I36" s="77"/>
      <c r="J36" s="42" t="str">
        <f>IF(K$30&lt;&gt;0,K36/K$30,"")</f>
        <v/>
      </c>
      <c r="K36" s="43">
        <f>H41+G52</f>
        <v>0</v>
      </c>
    </row>
    <row r="37" spans="1:11" s="10" customFormat="1" ht="19" customHeight="1" x14ac:dyDescent="0.35">
      <c r="A37" s="34">
        <v>22</v>
      </c>
      <c r="B37" s="77"/>
      <c r="C37" s="133" t="s">
        <v>62</v>
      </c>
      <c r="D37" s="77"/>
      <c r="E37" s="77"/>
      <c r="F37" s="77"/>
      <c r="G37" s="77"/>
      <c r="H37" s="77"/>
      <c r="I37" s="77"/>
      <c r="J37" s="42" t="str">
        <f>IF(K$30&lt;&gt;0,K37/K$30,"")</f>
        <v/>
      </c>
      <c r="K37" s="23"/>
    </row>
    <row r="38" spans="1:11" s="10" customFormat="1" ht="19" customHeight="1" x14ac:dyDescent="0.35">
      <c r="A38" s="44">
        <v>23</v>
      </c>
      <c r="B38" s="183" t="s">
        <v>21</v>
      </c>
      <c r="C38" s="183"/>
      <c r="D38" s="183"/>
      <c r="E38" s="183"/>
      <c r="F38" s="183"/>
      <c r="G38" s="183"/>
      <c r="H38" s="183"/>
      <c r="I38" s="183"/>
      <c r="J38" s="183"/>
      <c r="K38" s="45" t="str">
        <f>IF(K22&lt;&gt;0,(K37/K22)/11,"")</f>
        <v/>
      </c>
    </row>
    <row r="39" spans="1:11" s="10" customFormat="1" ht="24" customHeight="1" x14ac:dyDescent="0.35">
      <c r="A39" s="144">
        <v>24</v>
      </c>
      <c r="B39" s="146" t="s">
        <v>86</v>
      </c>
      <c r="C39" s="147"/>
      <c r="D39" s="147"/>
      <c r="E39" s="147"/>
      <c r="F39" s="149" t="s">
        <v>26</v>
      </c>
      <c r="G39" s="149" t="s">
        <v>27</v>
      </c>
      <c r="H39" s="146" t="s">
        <v>37</v>
      </c>
      <c r="I39" s="150"/>
      <c r="J39" s="184" t="s">
        <v>23</v>
      </c>
      <c r="K39" s="142" t="s">
        <v>22</v>
      </c>
    </row>
    <row r="40" spans="1:11" s="10" customFormat="1" ht="34" customHeight="1" x14ac:dyDescent="0.35">
      <c r="A40" s="145"/>
      <c r="B40" s="148"/>
      <c r="C40" s="148"/>
      <c r="D40" s="148"/>
      <c r="E40" s="148"/>
      <c r="F40" s="148"/>
      <c r="G40" s="148"/>
      <c r="H40" s="46" t="s">
        <v>25</v>
      </c>
      <c r="I40" s="46" t="s">
        <v>24</v>
      </c>
      <c r="J40" s="77"/>
      <c r="K40" s="143"/>
    </row>
    <row r="41" spans="1:11" s="10" customFormat="1" ht="19" customHeight="1" x14ac:dyDescent="0.35">
      <c r="A41" s="34">
        <v>25</v>
      </c>
      <c r="B41" s="76" t="s">
        <v>85</v>
      </c>
      <c r="C41" s="77"/>
      <c r="D41" s="77"/>
      <c r="E41" s="77"/>
      <c r="F41" s="35">
        <f>F42+F44+F46</f>
        <v>0</v>
      </c>
      <c r="G41" s="47">
        <f>G42+G44+G46</f>
        <v>0</v>
      </c>
      <c r="H41" s="48">
        <f>H42+H44+H46</f>
        <v>0</v>
      </c>
      <c r="I41" s="49" t="str">
        <f t="shared" ref="I41:I49" si="0">IF(H$41&lt;&gt;0,H41/H$41,"")</f>
        <v/>
      </c>
      <c r="J41" s="48" t="str">
        <f t="shared" ref="J41:J49" si="1">IF(F41&lt;&gt;0,H41/F41,"")</f>
        <v/>
      </c>
      <c r="K41" s="50" t="str">
        <f t="shared" ref="K41:K49" si="2">IF(G41&lt;&gt;0,H41/G41,"")</f>
        <v/>
      </c>
    </row>
    <row r="42" spans="1:11" s="10" customFormat="1" ht="24" customHeight="1" x14ac:dyDescent="0.35">
      <c r="A42" s="34">
        <v>26</v>
      </c>
      <c r="B42" s="78" t="s">
        <v>94</v>
      </c>
      <c r="C42" s="79"/>
      <c r="D42" s="79"/>
      <c r="E42" s="80"/>
      <c r="F42" s="11"/>
      <c r="G42" s="13"/>
      <c r="H42" s="25"/>
      <c r="I42" s="49" t="str">
        <f t="shared" si="0"/>
        <v/>
      </c>
      <c r="J42" s="48" t="str">
        <f t="shared" si="1"/>
        <v/>
      </c>
      <c r="K42" s="50" t="str">
        <f t="shared" si="2"/>
        <v/>
      </c>
    </row>
    <row r="43" spans="1:11" s="10" customFormat="1" ht="24" customHeight="1" x14ac:dyDescent="0.35">
      <c r="A43" s="34">
        <v>27</v>
      </c>
      <c r="B43" s="40" t="s">
        <v>18</v>
      </c>
      <c r="C43" s="64" t="s">
        <v>97</v>
      </c>
      <c r="D43" s="65"/>
      <c r="E43" s="66"/>
      <c r="F43" s="11"/>
      <c r="G43" s="13"/>
      <c r="H43" s="25"/>
      <c r="I43" s="49" t="str">
        <f t="shared" si="0"/>
        <v/>
      </c>
      <c r="J43" s="48" t="str">
        <f t="shared" si="1"/>
        <v/>
      </c>
      <c r="K43" s="50" t="str">
        <f t="shared" si="2"/>
        <v/>
      </c>
    </row>
    <row r="44" spans="1:11" s="10" customFormat="1" ht="44" customHeight="1" x14ac:dyDescent="0.35">
      <c r="A44" s="34">
        <v>28</v>
      </c>
      <c r="B44" s="78" t="s">
        <v>79</v>
      </c>
      <c r="C44" s="79"/>
      <c r="D44" s="79"/>
      <c r="E44" s="80"/>
      <c r="F44" s="11"/>
      <c r="G44" s="13"/>
      <c r="H44" s="25"/>
      <c r="I44" s="49" t="str">
        <f t="shared" si="0"/>
        <v/>
      </c>
      <c r="J44" s="48" t="str">
        <f t="shared" si="1"/>
        <v/>
      </c>
      <c r="K44" s="50" t="str">
        <f t="shared" si="2"/>
        <v/>
      </c>
    </row>
    <row r="45" spans="1:11" s="10" customFormat="1" ht="24" customHeight="1" x14ac:dyDescent="0.35">
      <c r="A45" s="34">
        <v>29</v>
      </c>
      <c r="B45" s="40" t="s">
        <v>18</v>
      </c>
      <c r="C45" s="64" t="s">
        <v>98</v>
      </c>
      <c r="D45" s="65"/>
      <c r="E45" s="66"/>
      <c r="F45" s="11"/>
      <c r="G45" s="13"/>
      <c r="H45" s="25"/>
      <c r="I45" s="49" t="str">
        <f t="shared" si="0"/>
        <v/>
      </c>
      <c r="J45" s="48" t="str">
        <f t="shared" si="1"/>
        <v/>
      </c>
      <c r="K45" s="50" t="str">
        <f t="shared" si="2"/>
        <v/>
      </c>
    </row>
    <row r="46" spans="1:11" s="10" customFormat="1" ht="33" customHeight="1" x14ac:dyDescent="0.35">
      <c r="A46" s="34">
        <v>30</v>
      </c>
      <c r="B46" s="78" t="s">
        <v>95</v>
      </c>
      <c r="C46" s="79"/>
      <c r="D46" s="79"/>
      <c r="E46" s="80"/>
      <c r="F46" s="11"/>
      <c r="G46" s="13"/>
      <c r="H46" s="25"/>
      <c r="I46" s="49" t="str">
        <f t="shared" si="0"/>
        <v/>
      </c>
      <c r="J46" s="48" t="str">
        <f t="shared" si="1"/>
        <v/>
      </c>
      <c r="K46" s="50" t="str">
        <f t="shared" si="2"/>
        <v/>
      </c>
    </row>
    <row r="47" spans="1:11" s="10" customFormat="1" ht="24" customHeight="1" x14ac:dyDescent="0.35">
      <c r="A47" s="37">
        <v>31</v>
      </c>
      <c r="B47" s="40" t="s">
        <v>18</v>
      </c>
      <c r="C47" s="64" t="s">
        <v>99</v>
      </c>
      <c r="D47" s="65"/>
      <c r="E47" s="66"/>
      <c r="F47" s="11"/>
      <c r="G47" s="13"/>
      <c r="H47" s="25"/>
      <c r="I47" s="51" t="str">
        <f t="shared" si="0"/>
        <v/>
      </c>
      <c r="J47" s="52" t="str">
        <f t="shared" si="1"/>
        <v/>
      </c>
      <c r="K47" s="53" t="str">
        <f t="shared" si="2"/>
        <v/>
      </c>
    </row>
    <row r="48" spans="1:11" s="10" customFormat="1" ht="19" customHeight="1" x14ac:dyDescent="0.35">
      <c r="A48" s="37">
        <v>32</v>
      </c>
      <c r="B48" s="96" t="s">
        <v>80</v>
      </c>
      <c r="C48" s="97"/>
      <c r="D48" s="97"/>
      <c r="E48" s="98"/>
      <c r="F48" s="29"/>
      <c r="G48" s="30"/>
      <c r="H48" s="31"/>
      <c r="I48" s="51" t="str">
        <f t="shared" si="0"/>
        <v/>
      </c>
      <c r="J48" s="52" t="str">
        <f t="shared" si="1"/>
        <v/>
      </c>
      <c r="K48" s="53" t="str">
        <f t="shared" si="2"/>
        <v/>
      </c>
    </row>
    <row r="49" spans="1:11" s="10" customFormat="1" ht="24" customHeight="1" x14ac:dyDescent="0.35">
      <c r="A49" s="44">
        <v>33</v>
      </c>
      <c r="B49" s="54" t="s">
        <v>15</v>
      </c>
      <c r="C49" s="67" t="s">
        <v>96</v>
      </c>
      <c r="D49" s="68"/>
      <c r="E49" s="69"/>
      <c r="F49" s="14"/>
      <c r="G49" s="15"/>
      <c r="H49" s="26"/>
      <c r="I49" s="55" t="str">
        <f t="shared" si="0"/>
        <v/>
      </c>
      <c r="J49" s="56" t="str">
        <f t="shared" si="1"/>
        <v/>
      </c>
      <c r="K49" s="57" t="str">
        <f t="shared" si="2"/>
        <v/>
      </c>
    </row>
    <row r="50" spans="1:11" s="10" customFormat="1" ht="24" customHeight="1" x14ac:dyDescent="0.35">
      <c r="A50" s="144">
        <v>34</v>
      </c>
      <c r="B50" s="146" t="s">
        <v>87</v>
      </c>
      <c r="C50" s="147"/>
      <c r="D50" s="147"/>
      <c r="E50" s="147"/>
      <c r="F50" s="149" t="s">
        <v>26</v>
      </c>
      <c r="G50" s="170" t="s">
        <v>37</v>
      </c>
      <c r="H50" s="171"/>
      <c r="I50" s="172"/>
      <c r="J50" s="175" t="s">
        <v>88</v>
      </c>
      <c r="K50" s="176"/>
    </row>
    <row r="51" spans="1:11" s="10" customFormat="1" ht="24" customHeight="1" x14ac:dyDescent="0.35">
      <c r="A51" s="145"/>
      <c r="B51" s="148"/>
      <c r="C51" s="148"/>
      <c r="D51" s="148"/>
      <c r="E51" s="148"/>
      <c r="F51" s="148"/>
      <c r="G51" s="173" t="s">
        <v>93</v>
      </c>
      <c r="H51" s="174"/>
      <c r="I51" s="46" t="s">
        <v>24</v>
      </c>
      <c r="J51" s="177"/>
      <c r="K51" s="178"/>
    </row>
    <row r="52" spans="1:11" s="10" customFormat="1" ht="19" customHeight="1" x14ac:dyDescent="0.35">
      <c r="A52" s="34">
        <v>35</v>
      </c>
      <c r="B52" s="76" t="s">
        <v>89</v>
      </c>
      <c r="C52" s="77"/>
      <c r="D52" s="77"/>
      <c r="E52" s="77"/>
      <c r="F52" s="35">
        <f>F53+F54+F55</f>
        <v>0</v>
      </c>
      <c r="G52" s="81">
        <f>G53+G54+G55</f>
        <v>0</v>
      </c>
      <c r="H52" s="82"/>
      <c r="I52" s="49" t="str">
        <f>IF(G$52&lt;&gt;0,G52/G$52,"")</f>
        <v/>
      </c>
      <c r="J52" s="81" t="str">
        <f>IF(F52&lt;&gt;0,G52/F52,"")</f>
        <v/>
      </c>
      <c r="K52" s="87"/>
    </row>
    <row r="53" spans="1:11" s="10" customFormat="1" ht="24" customHeight="1" x14ac:dyDescent="0.35">
      <c r="A53" s="34">
        <v>36</v>
      </c>
      <c r="B53" s="70" t="s">
        <v>90</v>
      </c>
      <c r="C53" s="65"/>
      <c r="D53" s="65"/>
      <c r="E53" s="66"/>
      <c r="F53" s="11"/>
      <c r="G53" s="83"/>
      <c r="H53" s="84"/>
      <c r="I53" s="49" t="str">
        <f t="shared" ref="I53:I56" si="3">IF(G$52&lt;&gt;0,G53/G$52,"")</f>
        <v/>
      </c>
      <c r="J53" s="81" t="str">
        <f t="shared" ref="J53:J56" si="4">IF(F53&lt;&gt;0,G53/F53,"")</f>
        <v/>
      </c>
      <c r="K53" s="87"/>
    </row>
    <row r="54" spans="1:11" s="10" customFormat="1" ht="44" customHeight="1" x14ac:dyDescent="0.35">
      <c r="A54" s="34">
        <v>37</v>
      </c>
      <c r="B54" s="70" t="s">
        <v>91</v>
      </c>
      <c r="C54" s="65"/>
      <c r="D54" s="65"/>
      <c r="E54" s="66"/>
      <c r="F54" s="11"/>
      <c r="G54" s="83"/>
      <c r="H54" s="84"/>
      <c r="I54" s="49" t="str">
        <f t="shared" si="3"/>
        <v/>
      </c>
      <c r="J54" s="81" t="str">
        <f t="shared" si="4"/>
        <v/>
      </c>
      <c r="K54" s="87"/>
    </row>
    <row r="55" spans="1:11" s="10" customFormat="1" ht="33" customHeight="1" x14ac:dyDescent="0.35">
      <c r="A55" s="34">
        <v>38</v>
      </c>
      <c r="B55" s="70" t="s">
        <v>100</v>
      </c>
      <c r="C55" s="65"/>
      <c r="D55" s="65"/>
      <c r="E55" s="66"/>
      <c r="F55" s="11"/>
      <c r="G55" s="83"/>
      <c r="H55" s="84"/>
      <c r="I55" s="49" t="str">
        <f t="shared" si="3"/>
        <v/>
      </c>
      <c r="J55" s="81" t="str">
        <f t="shared" si="4"/>
        <v/>
      </c>
      <c r="K55" s="87"/>
    </row>
    <row r="56" spans="1:11" s="10" customFormat="1" ht="19" customHeight="1" x14ac:dyDescent="0.35">
      <c r="A56" s="44">
        <v>39</v>
      </c>
      <c r="B56" s="109" t="s">
        <v>92</v>
      </c>
      <c r="C56" s="110"/>
      <c r="D56" s="110"/>
      <c r="E56" s="111"/>
      <c r="F56" s="14"/>
      <c r="G56" s="85"/>
      <c r="H56" s="86"/>
      <c r="I56" s="55" t="str">
        <f t="shared" si="3"/>
        <v/>
      </c>
      <c r="J56" s="88" t="str">
        <f t="shared" si="4"/>
        <v/>
      </c>
      <c r="K56" s="89"/>
    </row>
    <row r="57" spans="1:11" s="10" customFormat="1" ht="24" customHeight="1" x14ac:dyDescent="0.35">
      <c r="A57" s="58">
        <v>40</v>
      </c>
      <c r="B57" s="102" t="s">
        <v>102</v>
      </c>
      <c r="C57" s="103"/>
      <c r="D57" s="103"/>
      <c r="E57" s="103"/>
      <c r="F57" s="103"/>
      <c r="G57" s="103"/>
      <c r="H57" s="103"/>
      <c r="I57" s="103"/>
      <c r="J57" s="104"/>
      <c r="K57" s="62"/>
    </row>
    <row r="58" spans="1:11" s="10" customFormat="1" ht="24" customHeight="1" x14ac:dyDescent="0.35">
      <c r="A58" s="59">
        <v>41</v>
      </c>
      <c r="B58" s="102" t="s">
        <v>84</v>
      </c>
      <c r="C58" s="103"/>
      <c r="D58" s="103"/>
      <c r="E58" s="103"/>
      <c r="F58" s="103"/>
      <c r="G58" s="103"/>
      <c r="H58" s="103"/>
      <c r="I58" s="103"/>
      <c r="J58" s="104"/>
      <c r="K58" s="63"/>
    </row>
    <row r="59" spans="1:11" s="10" customFormat="1" ht="19" customHeight="1" x14ac:dyDescent="0.35">
      <c r="A59" s="33" t="s">
        <v>31</v>
      </c>
      <c r="B59" s="100" t="str">
        <f>CONCATENATE("Osoby niepełnosprawe, które opuściły warsztat terapii zajęciowej w roku ",D3,)</f>
        <v>Osoby niepełnosprawe, które opuściły warsztat terapii zajęciowej w roku 2024</v>
      </c>
      <c r="C59" s="100"/>
      <c r="D59" s="100"/>
      <c r="E59" s="100"/>
      <c r="F59" s="100"/>
      <c r="G59" s="100"/>
      <c r="H59" s="100"/>
      <c r="I59" s="100"/>
      <c r="J59" s="100"/>
      <c r="K59" s="101"/>
    </row>
    <row r="60" spans="1:11" s="10" customFormat="1" ht="19" customHeight="1" x14ac:dyDescent="0.35">
      <c r="A60" s="34">
        <v>1</v>
      </c>
      <c r="B60" s="76" t="s">
        <v>19</v>
      </c>
      <c r="C60" s="99"/>
      <c r="D60" s="99"/>
      <c r="E60" s="99"/>
      <c r="F60" s="99"/>
      <c r="G60" s="99"/>
      <c r="H60" s="99"/>
      <c r="I60" s="99"/>
      <c r="J60" s="99"/>
      <c r="K60" s="7"/>
    </row>
    <row r="61" spans="1:11" s="10" customFormat="1" ht="19" customHeight="1" x14ac:dyDescent="0.35">
      <c r="A61" s="34">
        <v>2</v>
      </c>
      <c r="B61" s="76" t="s">
        <v>34</v>
      </c>
      <c r="C61" s="99"/>
      <c r="D61" s="99"/>
      <c r="E61" s="99"/>
      <c r="F61" s="99"/>
      <c r="G61" s="99"/>
      <c r="H61" s="99"/>
      <c r="I61" s="99"/>
      <c r="J61" s="99"/>
      <c r="K61" s="7"/>
    </row>
    <row r="62" spans="1:11" s="10" customFormat="1" ht="19" customHeight="1" x14ac:dyDescent="0.35">
      <c r="A62" s="34">
        <v>3</v>
      </c>
      <c r="B62" s="93" t="s">
        <v>15</v>
      </c>
      <c r="C62" s="71" t="s">
        <v>41</v>
      </c>
      <c r="D62" s="72"/>
      <c r="E62" s="72"/>
      <c r="F62" s="72"/>
      <c r="G62" s="72"/>
      <c r="H62" s="72"/>
      <c r="I62" s="72"/>
      <c r="J62" s="73"/>
      <c r="K62" s="7"/>
    </row>
    <row r="63" spans="1:11" s="10" customFormat="1" ht="19" customHeight="1" x14ac:dyDescent="0.35">
      <c r="A63" s="34">
        <v>4</v>
      </c>
      <c r="B63" s="94"/>
      <c r="C63" s="71" t="s">
        <v>63</v>
      </c>
      <c r="D63" s="72"/>
      <c r="E63" s="72"/>
      <c r="F63" s="72"/>
      <c r="G63" s="72"/>
      <c r="H63" s="72"/>
      <c r="I63" s="72"/>
      <c r="J63" s="73"/>
      <c r="K63" s="7"/>
    </row>
    <row r="64" spans="1:11" s="10" customFormat="1" ht="19" customHeight="1" x14ac:dyDescent="0.35">
      <c r="A64" s="34">
        <v>5</v>
      </c>
      <c r="B64" s="94"/>
      <c r="C64" s="71" t="s">
        <v>42</v>
      </c>
      <c r="D64" s="72"/>
      <c r="E64" s="72"/>
      <c r="F64" s="72"/>
      <c r="G64" s="72"/>
      <c r="H64" s="72"/>
      <c r="I64" s="72"/>
      <c r="J64" s="73"/>
      <c r="K64" s="7"/>
    </row>
    <row r="65" spans="1:11" s="10" customFormat="1" ht="19" customHeight="1" x14ac:dyDescent="0.35">
      <c r="A65" s="34">
        <v>6</v>
      </c>
      <c r="B65" s="94"/>
      <c r="C65" s="71" t="s">
        <v>43</v>
      </c>
      <c r="D65" s="72"/>
      <c r="E65" s="72"/>
      <c r="F65" s="72"/>
      <c r="G65" s="72"/>
      <c r="H65" s="72"/>
      <c r="I65" s="72"/>
      <c r="J65" s="73"/>
      <c r="K65" s="7"/>
    </row>
    <row r="66" spans="1:11" s="10" customFormat="1" ht="19" customHeight="1" x14ac:dyDescent="0.35">
      <c r="A66" s="44">
        <v>7</v>
      </c>
      <c r="B66" s="95"/>
      <c r="C66" s="90" t="s">
        <v>44</v>
      </c>
      <c r="D66" s="91"/>
      <c r="E66" s="91"/>
      <c r="F66" s="91"/>
      <c r="G66" s="91"/>
      <c r="H66" s="91"/>
      <c r="I66" s="91"/>
      <c r="J66" s="92"/>
      <c r="K66" s="32"/>
    </row>
    <row r="67" spans="1:11" s="10" customFormat="1" ht="15" customHeight="1" x14ac:dyDescent="0.35">
      <c r="A67" s="33" t="s">
        <v>36</v>
      </c>
      <c r="B67" s="74" t="str">
        <f>CONCATENATE("Osoby niepełnosprawne uczestniczące w programie Zajęcia klubowe w WTZ, w ",D3, " roku")</f>
        <v>Osoby niepełnosprawne uczestniczące w programie Zajęcia klubowe w WTZ, w 2024 roku</v>
      </c>
      <c r="C67" s="74"/>
      <c r="D67" s="74"/>
      <c r="E67" s="74"/>
      <c r="F67" s="74"/>
      <c r="G67" s="74"/>
      <c r="H67" s="74"/>
      <c r="I67" s="74"/>
      <c r="J67" s="74"/>
      <c r="K67" s="75"/>
    </row>
    <row r="68" spans="1:11" s="10" customFormat="1" ht="19" customHeight="1" x14ac:dyDescent="0.35">
      <c r="A68" s="34">
        <v>1</v>
      </c>
      <c r="B68" s="76" t="s">
        <v>70</v>
      </c>
      <c r="C68" s="99"/>
      <c r="D68" s="99"/>
      <c r="E68" s="99"/>
      <c r="F68" s="99"/>
      <c r="G68" s="99"/>
      <c r="H68" s="99"/>
      <c r="I68" s="99"/>
      <c r="J68" s="99"/>
      <c r="K68" s="7"/>
    </row>
    <row r="69" spans="1:11" s="10" customFormat="1" ht="19" customHeight="1" x14ac:dyDescent="0.35">
      <c r="A69" s="34">
        <v>2</v>
      </c>
      <c r="B69" s="93" t="s">
        <v>15</v>
      </c>
      <c r="C69" s="71" t="s">
        <v>68</v>
      </c>
      <c r="D69" s="72"/>
      <c r="E69" s="72"/>
      <c r="F69" s="72"/>
      <c r="G69" s="72"/>
      <c r="H69" s="72"/>
      <c r="I69" s="72"/>
      <c r="J69" s="73"/>
      <c r="K69" s="7"/>
    </row>
    <row r="70" spans="1:11" s="10" customFormat="1" ht="19" customHeight="1" x14ac:dyDescent="0.35">
      <c r="A70" s="34">
        <v>3</v>
      </c>
      <c r="B70" s="94"/>
      <c r="C70" s="71" t="s">
        <v>67</v>
      </c>
      <c r="D70" s="72"/>
      <c r="E70" s="72"/>
      <c r="F70" s="72"/>
      <c r="G70" s="72"/>
      <c r="H70" s="72"/>
      <c r="I70" s="72"/>
      <c r="J70" s="73"/>
      <c r="K70" s="7"/>
    </row>
    <row r="71" spans="1:11" s="10" customFormat="1" ht="19" customHeight="1" x14ac:dyDescent="0.35">
      <c r="A71" s="34">
        <v>4</v>
      </c>
      <c r="B71" s="94"/>
      <c r="C71" s="71" t="s">
        <v>65</v>
      </c>
      <c r="D71" s="72"/>
      <c r="E71" s="72"/>
      <c r="F71" s="72"/>
      <c r="G71" s="72"/>
      <c r="H71" s="72"/>
      <c r="I71" s="72"/>
      <c r="J71" s="73"/>
      <c r="K71" s="7"/>
    </row>
    <row r="72" spans="1:11" s="10" customFormat="1" ht="19" customHeight="1" x14ac:dyDescent="0.35">
      <c r="A72" s="34">
        <v>5</v>
      </c>
      <c r="B72" s="94"/>
      <c r="C72" s="71" t="s">
        <v>64</v>
      </c>
      <c r="D72" s="72"/>
      <c r="E72" s="72"/>
      <c r="F72" s="72"/>
      <c r="G72" s="72"/>
      <c r="H72" s="72"/>
      <c r="I72" s="72"/>
      <c r="J72" s="73"/>
      <c r="K72" s="7"/>
    </row>
    <row r="73" spans="1:11" s="10" customFormat="1" ht="19" customHeight="1" x14ac:dyDescent="0.35">
      <c r="A73" s="34">
        <v>6</v>
      </c>
      <c r="B73" s="94"/>
      <c r="C73" s="71" t="s">
        <v>66</v>
      </c>
      <c r="D73" s="72"/>
      <c r="E73" s="72"/>
      <c r="F73" s="72"/>
      <c r="G73" s="72"/>
      <c r="H73" s="72"/>
      <c r="I73" s="72"/>
      <c r="J73" s="73"/>
      <c r="K73" s="7"/>
    </row>
    <row r="74" spans="1:11" s="10" customFormat="1" ht="15" customHeight="1" x14ac:dyDescent="0.35">
      <c r="A74" s="33" t="s">
        <v>45</v>
      </c>
      <c r="B74" s="74" t="str">
        <f>CONCATENATE("Osoby niepełnosprawne biorące udział w nieodpłatnych praktykach zawodowych u pracodawcy, w ",D3, " roku")</f>
        <v>Osoby niepełnosprawne biorące udział w nieodpłatnych praktykach zawodowych u pracodawcy, w 2024 roku</v>
      </c>
      <c r="C74" s="74"/>
      <c r="D74" s="74"/>
      <c r="E74" s="74"/>
      <c r="F74" s="74"/>
      <c r="G74" s="74"/>
      <c r="H74" s="74"/>
      <c r="I74" s="74"/>
      <c r="J74" s="74"/>
      <c r="K74" s="75"/>
    </row>
    <row r="75" spans="1:11" s="10" customFormat="1" ht="19" customHeight="1" x14ac:dyDescent="0.35">
      <c r="A75" s="34">
        <v>1</v>
      </c>
      <c r="B75" s="105" t="s">
        <v>75</v>
      </c>
      <c r="C75" s="106"/>
      <c r="D75" s="106"/>
      <c r="E75" s="106"/>
      <c r="F75" s="106"/>
      <c r="G75" s="106"/>
      <c r="H75" s="106"/>
      <c r="I75" s="106"/>
      <c r="J75" s="107"/>
      <c r="K75" s="9"/>
    </row>
    <row r="76" spans="1:11" s="10" customFormat="1" ht="19" customHeight="1" x14ac:dyDescent="0.35">
      <c r="A76" s="44">
        <v>2</v>
      </c>
      <c r="B76" s="60" t="s">
        <v>18</v>
      </c>
      <c r="C76" s="108" t="s">
        <v>76</v>
      </c>
      <c r="D76" s="91"/>
      <c r="E76" s="91"/>
      <c r="F76" s="91"/>
      <c r="G76" s="91"/>
      <c r="H76" s="91"/>
      <c r="I76" s="91"/>
      <c r="J76" s="92"/>
      <c r="K76" s="12"/>
    </row>
    <row r="77" spans="1:11" ht="15" customHeight="1" x14ac:dyDescent="0.35">
      <c r="A77" s="33" t="s">
        <v>74</v>
      </c>
      <c r="B77" s="74" t="str">
        <f>CONCATENATE("Dane dotyczące roku ",D3+1)</f>
        <v>Dane dotyczące roku 2025</v>
      </c>
      <c r="C77" s="74"/>
      <c r="D77" s="74"/>
      <c r="E77" s="74"/>
      <c r="F77" s="74"/>
      <c r="G77" s="74"/>
      <c r="H77" s="74"/>
      <c r="I77" s="74"/>
      <c r="J77" s="74"/>
      <c r="K77" s="75"/>
    </row>
    <row r="78" spans="1:11" s="2" customFormat="1" ht="24" customHeight="1" x14ac:dyDescent="0.35">
      <c r="A78" s="34">
        <v>1</v>
      </c>
      <c r="B78" s="121" t="s">
        <v>69</v>
      </c>
      <c r="C78" s="121"/>
      <c r="D78" s="76"/>
      <c r="E78" s="76"/>
      <c r="F78" s="76"/>
      <c r="G78" s="76"/>
      <c r="H78" s="76"/>
      <c r="I78" s="76"/>
      <c r="J78" s="76"/>
      <c r="K78" s="9"/>
    </row>
    <row r="79" spans="1:11" s="2" customFormat="1" ht="19" customHeight="1" x14ac:dyDescent="0.35">
      <c r="A79" s="34">
        <v>2</v>
      </c>
      <c r="B79" s="76" t="s">
        <v>39</v>
      </c>
      <c r="C79" s="76"/>
      <c r="D79" s="76"/>
      <c r="E79" s="76"/>
      <c r="F79" s="76"/>
      <c r="G79" s="76"/>
      <c r="H79" s="76"/>
      <c r="I79" s="76"/>
      <c r="J79" s="76"/>
      <c r="K79" s="27"/>
    </row>
    <row r="80" spans="1:11" s="10" customFormat="1" ht="19" customHeight="1" x14ac:dyDescent="0.35">
      <c r="A80" s="44">
        <v>3</v>
      </c>
      <c r="B80" s="60" t="s">
        <v>18</v>
      </c>
      <c r="C80" s="108" t="s">
        <v>81</v>
      </c>
      <c r="D80" s="91"/>
      <c r="E80" s="91"/>
      <c r="F80" s="91"/>
      <c r="G80" s="91"/>
      <c r="H80" s="91"/>
      <c r="I80" s="92"/>
      <c r="J80" s="61" t="str">
        <f>IF(K$79&lt;&gt;0,K80/K$79,"")</f>
        <v/>
      </c>
      <c r="K80" s="28"/>
    </row>
    <row r="81" spans="1:11" s="10" customFormat="1" ht="15" customHeight="1" x14ac:dyDescent="0.35">
      <c r="A81" s="122" t="s">
        <v>40</v>
      </c>
      <c r="B81" s="123"/>
      <c r="C81" s="123"/>
      <c r="D81" s="123"/>
      <c r="E81" s="123"/>
      <c r="F81" s="123"/>
      <c r="G81" s="123"/>
      <c r="H81" s="123"/>
      <c r="I81" s="123"/>
      <c r="J81" s="123"/>
      <c r="K81" s="123"/>
    </row>
    <row r="82" spans="1:11" ht="85" customHeight="1" x14ac:dyDescent="0.35">
      <c r="A82" s="124"/>
      <c r="B82" s="125"/>
      <c r="C82" s="125"/>
      <c r="D82" s="125"/>
      <c r="E82" s="125"/>
      <c r="F82" s="125"/>
      <c r="G82" s="126"/>
      <c r="H82" s="126"/>
      <c r="I82" s="126"/>
      <c r="J82" s="125"/>
      <c r="K82" s="125"/>
    </row>
    <row r="83" spans="1:11" ht="20.149999999999999" customHeight="1" x14ac:dyDescent="0.35">
      <c r="A83" s="117" t="s">
        <v>20</v>
      </c>
      <c r="B83" s="118"/>
      <c r="C83" s="118"/>
      <c r="D83" s="118"/>
      <c r="E83" s="118"/>
      <c r="F83" s="118"/>
      <c r="G83" s="3"/>
      <c r="H83" s="119" t="s">
        <v>73</v>
      </c>
      <c r="I83" s="120"/>
      <c r="J83" s="120"/>
      <c r="K83" s="120"/>
    </row>
    <row r="87" spans="1:11" ht="18" customHeight="1" x14ac:dyDescent="0.35"/>
  </sheetData>
  <sheetProtection algorithmName="SHA-512" hashValue="oc3cFtJ+4LuT083/bklJyPEy9+g9x4zb2O39Pra2+UL46cwFB50G2ERpMFaM5qb7EdYgDWQzqBMr4DP3Nb+r1g==" saltValue="X/9a102lv2N+Dnhym5eMlg==" spinCount="100000" sheet="1" objects="1" scenarios="1"/>
  <mergeCells count="128">
    <mergeCell ref="A4:C4"/>
    <mergeCell ref="D4:K4"/>
    <mergeCell ref="A50:A51"/>
    <mergeCell ref="B50:E51"/>
    <mergeCell ref="F50:F51"/>
    <mergeCell ref="G50:I50"/>
    <mergeCell ref="G51:H51"/>
    <mergeCell ref="J50:K51"/>
    <mergeCell ref="B19:J19"/>
    <mergeCell ref="B20:B22"/>
    <mergeCell ref="C20:F20"/>
    <mergeCell ref="G20:H20"/>
    <mergeCell ref="I20:J20"/>
    <mergeCell ref="C21:J21"/>
    <mergeCell ref="C25:J25"/>
    <mergeCell ref="C26:J26"/>
    <mergeCell ref="B23:B26"/>
    <mergeCell ref="C22:J22"/>
    <mergeCell ref="B38:J38"/>
    <mergeCell ref="J39:J40"/>
    <mergeCell ref="B30:J30"/>
    <mergeCell ref="B31:B34"/>
    <mergeCell ref="C33:J33"/>
    <mergeCell ref="C34:J34"/>
    <mergeCell ref="A3:C3"/>
    <mergeCell ref="E3:K3"/>
    <mergeCell ref="B6:K6"/>
    <mergeCell ref="B7:D7"/>
    <mergeCell ref="E7:I7"/>
    <mergeCell ref="A5:K5"/>
    <mergeCell ref="B17:B18"/>
    <mergeCell ref="C18:J18"/>
    <mergeCell ref="C17:J17"/>
    <mergeCell ref="B11:C11"/>
    <mergeCell ref="D11:F11"/>
    <mergeCell ref="J11:K11"/>
    <mergeCell ref="B13:D13"/>
    <mergeCell ref="E13:G13"/>
    <mergeCell ref="D8:K8"/>
    <mergeCell ref="B9:C9"/>
    <mergeCell ref="D9:K9"/>
    <mergeCell ref="B10:C10"/>
    <mergeCell ref="D10:F10"/>
    <mergeCell ref="G10:H10"/>
    <mergeCell ref="I10:K10"/>
    <mergeCell ref="B8:C8"/>
    <mergeCell ref="H13:J13"/>
    <mergeCell ref="B16:J16"/>
    <mergeCell ref="B35:B37"/>
    <mergeCell ref="K39:K40"/>
    <mergeCell ref="A39:A40"/>
    <mergeCell ref="B39:E40"/>
    <mergeCell ref="F39:F40"/>
    <mergeCell ref="G39:G40"/>
    <mergeCell ref="H39:I39"/>
    <mergeCell ref="C36:I36"/>
    <mergeCell ref="C37:I37"/>
    <mergeCell ref="B12:C12"/>
    <mergeCell ref="D12:F12"/>
    <mergeCell ref="H12:K12"/>
    <mergeCell ref="A83:F83"/>
    <mergeCell ref="H83:K83"/>
    <mergeCell ref="B78:J78"/>
    <mergeCell ref="B79:J79"/>
    <mergeCell ref="A81:K81"/>
    <mergeCell ref="A82:F82"/>
    <mergeCell ref="G82:K82"/>
    <mergeCell ref="C80:I80"/>
    <mergeCell ref="B14:D14"/>
    <mergeCell ref="E14:F14"/>
    <mergeCell ref="G14:J14"/>
    <mergeCell ref="B15:K15"/>
    <mergeCell ref="C35:J35"/>
    <mergeCell ref="C31:J31"/>
    <mergeCell ref="C28:J28"/>
    <mergeCell ref="C32:J32"/>
    <mergeCell ref="C29:J29"/>
    <mergeCell ref="B27:B29"/>
    <mergeCell ref="C23:J23"/>
    <mergeCell ref="C24:J24"/>
    <mergeCell ref="C27:J27"/>
    <mergeCell ref="B77:K77"/>
    <mergeCell ref="C65:J65"/>
    <mergeCell ref="C66:J66"/>
    <mergeCell ref="B62:B66"/>
    <mergeCell ref="C62:J62"/>
    <mergeCell ref="B48:E48"/>
    <mergeCell ref="B68:J68"/>
    <mergeCell ref="B69:B73"/>
    <mergeCell ref="C69:J69"/>
    <mergeCell ref="C70:J70"/>
    <mergeCell ref="C71:J71"/>
    <mergeCell ref="C72:J72"/>
    <mergeCell ref="B59:K59"/>
    <mergeCell ref="B60:J60"/>
    <mergeCell ref="B61:J61"/>
    <mergeCell ref="C63:J63"/>
    <mergeCell ref="C64:J64"/>
    <mergeCell ref="B74:K74"/>
    <mergeCell ref="B58:J58"/>
    <mergeCell ref="B57:J57"/>
    <mergeCell ref="B52:E52"/>
    <mergeCell ref="B75:J75"/>
    <mergeCell ref="C76:J76"/>
    <mergeCell ref="B56:E56"/>
    <mergeCell ref="C45:E45"/>
    <mergeCell ref="C47:E47"/>
    <mergeCell ref="C49:E49"/>
    <mergeCell ref="B53:E53"/>
    <mergeCell ref="B54:E54"/>
    <mergeCell ref="B55:E55"/>
    <mergeCell ref="C73:J73"/>
    <mergeCell ref="B67:K67"/>
    <mergeCell ref="B41:E41"/>
    <mergeCell ref="B42:E42"/>
    <mergeCell ref="C43:E43"/>
    <mergeCell ref="B44:E44"/>
    <mergeCell ref="B46:E46"/>
    <mergeCell ref="G52:H52"/>
    <mergeCell ref="G53:H53"/>
    <mergeCell ref="G54:H54"/>
    <mergeCell ref="G55:H55"/>
    <mergeCell ref="G56:H56"/>
    <mergeCell ref="J52:K52"/>
    <mergeCell ref="J53:K53"/>
    <mergeCell ref="J54:K54"/>
    <mergeCell ref="J55:K55"/>
    <mergeCell ref="J56:K56"/>
  </mergeCells>
  <dataValidations xWindow="443" yWindow="364" count="10">
    <dataValidation type="whole" allowBlank="1" showInputMessage="1" showErrorMessage="1" error="Błędna wartość!" prompt="Podaj liczbę jako ciąg cyfr bez ich rozdzielania separatorem." sqref="K20" xr:uid="{00000000-0002-0000-0000-000000000000}">
      <formula1>0</formula1>
      <formula2>50</formula2>
    </dataValidation>
    <dataValidation type="whole" allowBlank="1" showInputMessage="1" showErrorMessage="1" error="Błędna wartość!" prompt="Podaj liczbę jako ciąg cyfr bez ich rozdzielania separatorem." sqref="K19 K78 K21:K29 F42:F49 F53:F56" xr:uid="{00000000-0002-0000-0000-000001000000}">
      <formula1>0</formula1>
      <formula2>150</formula2>
    </dataValidation>
    <dataValidation type="date" showInputMessage="1" showErrorMessage="1" errorTitle="Błąd" error="Podana została nieprawidłowa data!" prompt="Podaj datę w formacie:_x000a_rrrr-mm-dd _x000a_np. 2000-03-12" sqref="K14 E14:F14 G20:H20" xr:uid="{00000000-0002-0000-0000-000002000000}">
      <formula1>32874</formula1>
      <formula2>46752</formula2>
    </dataValidation>
    <dataValidation type="textLength" allowBlank="1" showInputMessage="1" showErrorMessage="1" error="Kod niezgodny z wzorcem!" prompt="Podaj kod jako ciąg pieciu cyfr bez ich rozdzielania._x000a_" sqref="H11" xr:uid="{00000000-0002-0000-0000-000003000000}">
      <formula1>3</formula1>
      <formula2>5</formula2>
    </dataValidation>
    <dataValidation type="whole" allowBlank="1" showInputMessage="1" showErrorMessage="1" error="Błędna wartość!" prompt="Podaj liczbę jako ciąg cyfr bez ich rozdzielania separatorem." sqref="K60:K66 K68:K73 K75:K76" xr:uid="{00000000-0002-0000-0000-000004000000}">
      <formula1>0</formula1>
      <formula2>100</formula2>
    </dataValidation>
    <dataValidation type="textLength" showInputMessage="1" showErrorMessage="1" errorTitle="Błąd" error="Minimalna długość tekstu to 3 znaki._x000a_Maksymalna długość tekstu to 40 znaków." prompt="Długość tekstu nie może być mniejsza niż 3 znaki oraz większa od 40 znaków." sqref="D11:D12 G12 E11:F11 J11:K11" xr:uid="{00000000-0002-0000-0000-000006000000}">
      <formula1>3</formula1>
      <formula2>40</formula2>
    </dataValidation>
    <dataValidation type="textLength" showInputMessage="1" showErrorMessage="1" errorTitle="Błąd" error="Minimalna długość tekstu to 3 znaki._x000a_Maksymalna długość tekstu to 100 znaków." prompt="Długość tekstu nie może być mniejsza niż 3 znaki oraz większa od 100 znaków." sqref="D8:E9" xr:uid="{00000000-0002-0000-0000-000007000000}">
      <formula1>3</formula1>
      <formula2>100</formula2>
    </dataValidation>
    <dataValidation type="decimal" allowBlank="1" showInputMessage="1" showErrorMessage="1" error="Błędna wartość!" prompt="Podaj kwotę." sqref="K79:K80 K16:K18 K31:K35 K37 H42:H49" xr:uid="{00000000-0002-0000-0000-000008000000}">
      <formula1>0</formula1>
      <formula2>10000000</formula2>
    </dataValidation>
    <dataValidation type="decimal" allowBlank="1" showInputMessage="1" showErrorMessage="1" error="Błędna wartość!" prompt="Podaj liczbę z dokładnością do dwóch miejsc po przecinku. " sqref="G42:G49" xr:uid="{00000000-0002-0000-0000-000009000000}">
      <formula1>0</formula1>
      <formula2>150</formula2>
    </dataValidation>
    <dataValidation type="decimal" allowBlank="1" showInputMessage="1" showErrorMessage="1" error="Błędna wartość!" prompt="Podaj liczbę z dokładnością do dwóch miejsc po przecinku. " sqref="G53:H56" xr:uid="{0206AFA6-EF48-4869-BAB7-1173AAE9C46C}">
      <formula1>0</formula1>
      <formula2>10000000</formula2>
    </dataValidation>
  </dataValidations>
  <pageMargins left="0.6692913385826772" right="0.51181102362204722" top="0.78740157480314965" bottom="0.39370078740157483" header="0.51181102362204722" footer="0.31496062992125984"/>
  <pageSetup paperSize="9" firstPageNumber="0" orientation="portrait" horizontalDpi="4294967295" verticalDpi="4294967295" r:id="rId1"/>
  <headerFooter alignWithMargins="0">
    <oddFooter>&amp;R&amp;"Arial,Normalny"&amp;8Sp-P/Wa, v.7 s.&amp;P/&amp;N</oddFooter>
  </headerFooter>
  <rowBreaks count="2" manualBreakCount="2">
    <brk id="38" max="16383" man="1"/>
    <brk id="6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Rozwiń 7">
              <controlPr locked="0" defaultSize="0" autoFill="0" autoLine="0" autoPict="0">
                <anchor moveWithCells="1" sizeWithCells="1">
                  <from>
                    <xdr:col>10</xdr:col>
                    <xdr:colOff>12700</xdr:colOff>
                    <xdr:row>12</xdr:row>
                    <xdr:rowOff>76200</xdr:rowOff>
                  </from>
                  <to>
                    <xdr:col>10</xdr:col>
                    <xdr:colOff>19050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4</xdr:col>
                    <xdr:colOff>19050</xdr:colOff>
                    <xdr:row>12</xdr:row>
                    <xdr:rowOff>19050</xdr:rowOff>
                  </from>
                  <to>
                    <xdr:col>6</xdr:col>
                    <xdr:colOff>361950</xdr:colOff>
                    <xdr:row>12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W1</vt:lpstr>
      <vt:lpstr>'W1'!Obszar_wydruku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</dc:creator>
  <cp:lastModifiedBy>Miśkiewicz Piotr</cp:lastModifiedBy>
  <cp:lastPrinted>2024-12-04T10:47:00Z</cp:lastPrinted>
  <dcterms:created xsi:type="dcterms:W3CDTF">2016-10-05T06:53:34Z</dcterms:created>
  <dcterms:modified xsi:type="dcterms:W3CDTF">2024-12-16T08:24:22Z</dcterms:modified>
</cp:coreProperties>
</file>