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1\Profile$\pmiskiewicz\Documents\SprWoj_Proj\"/>
    </mc:Choice>
  </mc:AlternateContent>
  <xr:revisionPtr revIDLastSave="0" documentId="13_ncr:1_{2F431A7E-7B3F-4251-B23F-6945DE990EBF}" xr6:coauthVersionLast="47" xr6:coauthVersionMax="47" xr10:uidLastSave="{00000000-0000-0000-0000-000000000000}"/>
  <bookViews>
    <workbookView xWindow="-101" yWindow="-101" windowWidth="21802" windowHeight="11632" xr2:uid="{00000000-000D-0000-FFFF-FFFF00000000}"/>
  </bookViews>
  <sheets>
    <sheet name="A" sheetId="7" r:id="rId1"/>
    <sheet name="B" sheetId="8" r:id="rId2"/>
  </sheets>
  <definedNames>
    <definedName name="_ftn1" localSheetId="0">A!#REF!</definedName>
    <definedName name="_ftn1" localSheetId="1">B!#REF!</definedName>
    <definedName name="_ftnref1" localSheetId="0">A!#REF!</definedName>
    <definedName name="_ftnref1" localSheetId="1">B!#REF!</definedName>
    <definedName name="_xlnm.Print_Area" localSheetId="0">A!$A$2:$O$45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3" i="7" l="1"/>
  <c r="O16" i="8"/>
  <c r="O17" i="7"/>
  <c r="O23" i="7"/>
  <c r="O20" i="7"/>
  <c r="L20" i="7" l="1"/>
  <c r="A2" i="8"/>
  <c r="F5" i="8" l="1"/>
  <c r="B33" i="7"/>
  <c r="B36" i="7"/>
  <c r="A3" i="7" l="1"/>
  <c r="O27" i="7"/>
  <c r="L27" i="7" s="1"/>
  <c r="C6" i="8" l="1"/>
  <c r="M9" i="8" l="1"/>
  <c r="J9" i="8"/>
  <c r="C9" i="8"/>
  <c r="M8" i="8"/>
  <c r="H8" i="8"/>
  <c r="D8" i="8"/>
  <c r="O7" i="8"/>
  <c r="O6" i="8"/>
  <c r="C7" i="8"/>
</calcChain>
</file>

<file path=xl/sharedStrings.xml><?xml version="1.0" encoding="utf-8"?>
<sst xmlns="http://schemas.openxmlformats.org/spreadsheetml/2006/main" count="852" uniqueCount="467">
  <si>
    <t>Organizator</t>
  </si>
  <si>
    <t>NIP</t>
  </si>
  <si>
    <t>Nazwa ZAZ</t>
  </si>
  <si>
    <t>Ulica</t>
  </si>
  <si>
    <t>Kod</t>
  </si>
  <si>
    <t>Poczta</t>
  </si>
  <si>
    <t>REGON Organizatora</t>
  </si>
  <si>
    <t>REGON ZAZ</t>
  </si>
  <si>
    <t>finansów publicznych</t>
  </si>
  <si>
    <t>Data rozpoczęcia działalności</t>
  </si>
  <si>
    <t>Rodzaj wykonywanej działalności</t>
  </si>
  <si>
    <t>wytwórcza</t>
  </si>
  <si>
    <t>usługowa</t>
  </si>
  <si>
    <t>wytwórczo - usługowa</t>
  </si>
  <si>
    <t>z tego</t>
  </si>
  <si>
    <t>liczba osób z umiarkowanym stopniem niepełnosprawności</t>
  </si>
  <si>
    <t>środki PFRON na podstawie art. 26a ustawy o rehabilitacji (....) - SODiR</t>
  </si>
  <si>
    <t xml:space="preserve">środki własne samorządu wojewódzkiego </t>
  </si>
  <si>
    <t>Liczba osób niepełnosprawnych, byłych pracowników ZAZ</t>
  </si>
  <si>
    <t xml:space="preserve">Imię i nazwisko osoby sporządzającej, data i nr tel. </t>
  </si>
  <si>
    <t>Miejscowość</t>
  </si>
  <si>
    <t>środki PFRON wg algorytmu na pokrycie kosztów działalności obsługowo-rehabilitacyjnej</t>
  </si>
  <si>
    <t>Organizator jednostką sektora</t>
  </si>
  <si>
    <t>Data zawarcia umowy z organizatorem</t>
  </si>
  <si>
    <t>Profil wykonywanej działalności</t>
  </si>
  <si>
    <t>liczba osób w wieku poniżej 30 lat</t>
  </si>
  <si>
    <t>liczba osób w wieku 30 -50 lat</t>
  </si>
  <si>
    <t>liczba osób w wieku powyżej 50 lat</t>
  </si>
  <si>
    <t>Uwaga! Należy wypełnić tylko puste białe pola edycyjne oraz określić profile wykonywanej działalności.</t>
  </si>
  <si>
    <t>Liczba zatrudnionych osób ogółem wg stanu na koniec roku</t>
  </si>
  <si>
    <t>Data przyznania statusu ZAZ</t>
  </si>
  <si>
    <r>
      <t xml:space="preserve">Średni okres zatrudnienia osób niepełnosprawnych, pracujących w roku sprawozdawczym, 
podany w pełnych miesiącach </t>
    </r>
    <r>
      <rPr>
        <vertAlign val="superscript"/>
        <sz val="8"/>
        <color theme="1"/>
        <rFont val="Arial"/>
        <family val="2"/>
        <charset val="238"/>
      </rPr>
      <t>(1)</t>
    </r>
  </si>
  <si>
    <r>
      <t xml:space="preserve">Przeciętne miesięczne wynagrodzenie brutto zatrudnionych osób niepełnosprawnych, pracujących w roku sprawozdawczym, w przeliczeniu na pełny etat </t>
    </r>
    <r>
      <rPr>
        <vertAlign val="superscript"/>
        <sz val="8"/>
        <color theme="1"/>
        <rFont val="Arial"/>
        <family val="2"/>
        <charset val="238"/>
      </rPr>
      <t xml:space="preserve">(1) </t>
    </r>
  </si>
  <si>
    <t xml:space="preserve">1) Należy uwzględnić wszystkich pracowników niepełnosprawnych zatrudnionych w ramach umowy o pracę, bez względu na to czy byli zatrudnieni   
    przez cały rok czy tylko przez jego część. Osoby niepełnosprawne przebywające na urlopie macierzyńskim lub wychowawczym nie są uwzględniane.   </t>
  </si>
  <si>
    <t>Uwaga! Należy wypełnić tylko puste białe pola edycyjne, określić jednostkę sektora oraz rodzaj wykonywanej działalności.</t>
  </si>
  <si>
    <t>niepublicznego</t>
  </si>
  <si>
    <t>INFORMACJA DOTYCZĄCA ZAKŁADU AKTYWNOŚCI ZAWODOWEJ</t>
  </si>
  <si>
    <t>w tym</t>
  </si>
  <si>
    <t>w zakładach pracy chronionej (z wiersza 2)</t>
  </si>
  <si>
    <t>w spółdzielniach socjalnych (z wiersza 2)</t>
  </si>
  <si>
    <t>w przedsiębiorstwach społecznychj (z wiersza 2)</t>
  </si>
  <si>
    <t>w organizacjach pozarządowychj (z wiersza 2)</t>
  </si>
  <si>
    <t xml:space="preserve">liczba osób ze znacznym stopniem niepełnosprawności </t>
  </si>
  <si>
    <t>inne środki PFRON (np. programy Rady Nadzorczej PFRON)</t>
  </si>
  <si>
    <t>środki z innych źródeł (podać jakie)</t>
  </si>
  <si>
    <t>w tym koszty pokrywane ze środków PFRON wg algorytmu</t>
  </si>
  <si>
    <t xml:space="preserve">Liczba zatrudnionych osób niepełnosprawnych wynikająca z podpisanej przez województwo umowy do dnia 31 grudnia roku poprzedzającego rok, na który jest obliczany algorytm </t>
  </si>
  <si>
    <t xml:space="preserve">środki PFRON wg algorytmu </t>
  </si>
  <si>
    <t xml:space="preserve">Liczba osób niepełnosprawnych, które podjęły zatrudnienie </t>
  </si>
  <si>
    <t xml:space="preserve">w zakładach pracy chronionej </t>
  </si>
  <si>
    <t xml:space="preserve">w spółdzielniach socjalnych </t>
  </si>
  <si>
    <t xml:space="preserve">w przedsiębiorstwach społecznych </t>
  </si>
  <si>
    <t xml:space="preserve">w organizacjach pozarzadowych </t>
  </si>
  <si>
    <t>liczba osób niepełnosprawnych finansowanych ze środków wg algorytmu</t>
  </si>
  <si>
    <t>inne środki PFRON (np. programy Rady Nadzorczej PFRON, rekompensaty dla zaz na podstawie art. 15a.  ustawy z dnia 2 marca 2020 r. (Dz. U. z 2020 r. poz. 1842 ze zm.))</t>
  </si>
  <si>
    <t>Rok</t>
  </si>
  <si>
    <t>&lt;-Podaj rok dla którego sporządzana jest informacja</t>
  </si>
  <si>
    <t>Nr i nazwa województwa</t>
  </si>
  <si>
    <t>1 Dolnośląskie</t>
  </si>
  <si>
    <t>2 Kujawsko-Pomorskie</t>
  </si>
  <si>
    <t>3 Lubelskie</t>
  </si>
  <si>
    <t>4 Lubuskie</t>
  </si>
  <si>
    <t>5 Łódzkie</t>
  </si>
  <si>
    <t>6 Małopolskie</t>
  </si>
  <si>
    <t>7 Mazowieckie</t>
  </si>
  <si>
    <t>8 Opolskie</t>
  </si>
  <si>
    <t>9 Podkarpackie</t>
  </si>
  <si>
    <t>10 Podlaskie</t>
  </si>
  <si>
    <t>11 Pomorskie</t>
  </si>
  <si>
    <t>12 Śląskie</t>
  </si>
  <si>
    <t>13 Świętokrzyskie</t>
  </si>
  <si>
    <t>14 Warmińsko-Mazurskie</t>
  </si>
  <si>
    <t>15 Wielkopolskie</t>
  </si>
  <si>
    <t>16 Zachodniopomorskie</t>
  </si>
  <si>
    <t>Powiat i nr TERYT</t>
  </si>
  <si>
    <t>0201 bolesławiecki</t>
  </si>
  <si>
    <t>0202 dzierżoniowski</t>
  </si>
  <si>
    <t>0203 głogowski</t>
  </si>
  <si>
    <t>0204 górowski</t>
  </si>
  <si>
    <t>0205 jaworski</t>
  </si>
  <si>
    <t>0206 karkonoski</t>
  </si>
  <si>
    <t>0207 kamiennogórski</t>
  </si>
  <si>
    <t>0208 kłodzki</t>
  </si>
  <si>
    <t>0209 legnicki</t>
  </si>
  <si>
    <t>0210 lubański</t>
  </si>
  <si>
    <t>0211 lubiński</t>
  </si>
  <si>
    <t>0212 lwówecki</t>
  </si>
  <si>
    <t>0213 milicki</t>
  </si>
  <si>
    <t>0214 oleśnicki</t>
  </si>
  <si>
    <t>0215 oławski</t>
  </si>
  <si>
    <t>0216 polkowicki</t>
  </si>
  <si>
    <t>0217 strzeliński</t>
  </si>
  <si>
    <t>0218 średzki (śląski)</t>
  </si>
  <si>
    <t>0219 świdnicki</t>
  </si>
  <si>
    <t>0220 trzebnicki</t>
  </si>
  <si>
    <t>0221 wałbrzyski</t>
  </si>
  <si>
    <t>0222 wołowski</t>
  </si>
  <si>
    <t>0223 wrocławski</t>
  </si>
  <si>
    <t>0224 ząbkowicki</t>
  </si>
  <si>
    <t>0225 zgorzelecki</t>
  </si>
  <si>
    <t>0226 złotoryjski</t>
  </si>
  <si>
    <t>0261 Jelenia Góra</t>
  </si>
  <si>
    <t>0262 Legnica</t>
  </si>
  <si>
    <t>0265 Wałbrzych</t>
  </si>
  <si>
    <t>0264 Wrocław</t>
  </si>
  <si>
    <t>0401 aleksandrowski</t>
  </si>
  <si>
    <t>0402 brodnicki</t>
  </si>
  <si>
    <t>0403 bydgoski</t>
  </si>
  <si>
    <t>0404 chełmiński</t>
  </si>
  <si>
    <t>0405 golubsko-dobrzyński</t>
  </si>
  <si>
    <t>0406 grudziądzki</t>
  </si>
  <si>
    <t>0407 inowrocławski</t>
  </si>
  <si>
    <t>0408 lipnowski</t>
  </si>
  <si>
    <t>0409 mogileński</t>
  </si>
  <si>
    <t>0410 nakielski</t>
  </si>
  <si>
    <t>0411 radziejowski</t>
  </si>
  <si>
    <t>0412 rypiński</t>
  </si>
  <si>
    <t>0413 sępoleński</t>
  </si>
  <si>
    <t>0414 świecki</t>
  </si>
  <si>
    <t>0415 toruński</t>
  </si>
  <si>
    <t>0416 tucholski</t>
  </si>
  <si>
    <t>0417 wąbrzeski</t>
  </si>
  <si>
    <t>0418 włocławski</t>
  </si>
  <si>
    <t>0419 żniński</t>
  </si>
  <si>
    <t>0461 Bydgoszcz</t>
  </si>
  <si>
    <t>0462 Grudziądz</t>
  </si>
  <si>
    <t>0463 Toruń</t>
  </si>
  <si>
    <t>0464 Włocławek</t>
  </si>
  <si>
    <t>0601 bialski (podlaski)</t>
  </si>
  <si>
    <t>0602 biłgorajski</t>
  </si>
  <si>
    <t>0603 chełmski</t>
  </si>
  <si>
    <t>0604 hrubieszowski</t>
  </si>
  <si>
    <t>0605 janowski</t>
  </si>
  <si>
    <t>0606 krasnostawski</t>
  </si>
  <si>
    <t>0607 kraśnicki</t>
  </si>
  <si>
    <t>0608 lubartowski</t>
  </si>
  <si>
    <t>0609 lubelski</t>
  </si>
  <si>
    <t>0610 łęczyński</t>
  </si>
  <si>
    <t>0611 łukowski</t>
  </si>
  <si>
    <t>0612 opolski (lubelski)</t>
  </si>
  <si>
    <t>0613 parczewski</t>
  </si>
  <si>
    <t>0614 puławski</t>
  </si>
  <si>
    <t>0615 radzyński</t>
  </si>
  <si>
    <t>0616 rycki</t>
  </si>
  <si>
    <t>0617 świdnicki (lubelski)</t>
  </si>
  <si>
    <t>0618 tomaszowski (lubelski)</t>
  </si>
  <si>
    <t>0619 włodawski</t>
  </si>
  <si>
    <t>0620 zamojski</t>
  </si>
  <si>
    <t>0661 Biała Podlaska</t>
  </si>
  <si>
    <t>0662 Chełm</t>
  </si>
  <si>
    <t>0663 Lublin</t>
  </si>
  <si>
    <t>0664 Zamość</t>
  </si>
  <si>
    <t>0801 gorzowski</t>
  </si>
  <si>
    <t>0802 krośnieński (odrzański)</t>
  </si>
  <si>
    <t>0803 międzyrzecki</t>
  </si>
  <si>
    <t>0804 nowosolski</t>
  </si>
  <si>
    <t>0805 słubicki</t>
  </si>
  <si>
    <t>0806 strzelecko-drezdenecki</t>
  </si>
  <si>
    <t>0807 sulęciński</t>
  </si>
  <si>
    <t>0808 świebodziński</t>
  </si>
  <si>
    <t>0812 wschowski</t>
  </si>
  <si>
    <t>0809 zielonogórski</t>
  </si>
  <si>
    <t>0810 żagański</t>
  </si>
  <si>
    <t>0811 żarski</t>
  </si>
  <si>
    <t>0861 Gorzów Wielkopolski</t>
  </si>
  <si>
    <t>0862 Zielona Góra</t>
  </si>
  <si>
    <t>1001 bełchatowski</t>
  </si>
  <si>
    <t>1021 brzeziński</t>
  </si>
  <si>
    <t>1002 kutnowski</t>
  </si>
  <si>
    <t>1003 łaski</t>
  </si>
  <si>
    <t>1004 łęczycki</t>
  </si>
  <si>
    <t>1005 łowicki</t>
  </si>
  <si>
    <t>1006 łódzki wschodni</t>
  </si>
  <si>
    <t>1007 opoczyński</t>
  </si>
  <si>
    <t>1008 pabianicki</t>
  </si>
  <si>
    <t>1009 pajęczański</t>
  </si>
  <si>
    <t>1010 piotrkowski</t>
  </si>
  <si>
    <t>1011 poddębicki</t>
  </si>
  <si>
    <t>1012 radomszczański</t>
  </si>
  <si>
    <t>1013 rawski</t>
  </si>
  <si>
    <t>1014 sieradzki</t>
  </si>
  <si>
    <t>1015 skierniewicki</t>
  </si>
  <si>
    <t>1016 tomaszowski maz.</t>
  </si>
  <si>
    <t>1017 wieluński</t>
  </si>
  <si>
    <t>1018 wieruszowski</t>
  </si>
  <si>
    <t>1019 zduńskowolski</t>
  </si>
  <si>
    <t>1020 zgierski</t>
  </si>
  <si>
    <t>1061 Łódź</t>
  </si>
  <si>
    <t>1062 Piotrków Trybunalski</t>
  </si>
  <si>
    <t>1063 Skierniewice</t>
  </si>
  <si>
    <t>1201 bocheński</t>
  </si>
  <si>
    <t>1202 brzeski</t>
  </si>
  <si>
    <t>1203 chrzanowski</t>
  </si>
  <si>
    <t>1204 dąbrowski</t>
  </si>
  <si>
    <t>1205 gorlicki</t>
  </si>
  <si>
    <t>1206 krakowski</t>
  </si>
  <si>
    <t>1207 limanowski</t>
  </si>
  <si>
    <t>1208 miechowski</t>
  </si>
  <si>
    <t>1209 myślenicki</t>
  </si>
  <si>
    <t>1210 nowosądecki</t>
  </si>
  <si>
    <t>1211 nowotarski</t>
  </si>
  <si>
    <t>1212 olkuski</t>
  </si>
  <si>
    <t>1213 oświęcimski</t>
  </si>
  <si>
    <t>1214 proszowicki</t>
  </si>
  <si>
    <t>1215 suski</t>
  </si>
  <si>
    <t>1216 tarnowski</t>
  </si>
  <si>
    <t>1217 tatrzański</t>
  </si>
  <si>
    <t>1218 wadowicki</t>
  </si>
  <si>
    <t>1219 wielicki</t>
  </si>
  <si>
    <t>1261 Kraków</t>
  </si>
  <si>
    <t>1262 Nowy Sącz</t>
  </si>
  <si>
    <t>1263 Tarnów</t>
  </si>
  <si>
    <t>1401 białobrzeski</t>
  </si>
  <si>
    <t>1402 ciechanowski</t>
  </si>
  <si>
    <t>1403 garwoliński</t>
  </si>
  <si>
    <t>1404 gostyniński</t>
  </si>
  <si>
    <t>1405 grodziski (mazowiecki)</t>
  </si>
  <si>
    <t>1406 grójecki</t>
  </si>
  <si>
    <t>1407 kozienicki</t>
  </si>
  <si>
    <t>1408 legionowski</t>
  </si>
  <si>
    <t>1409 lipski</t>
  </si>
  <si>
    <t>1410 łosicki</t>
  </si>
  <si>
    <t>1411 makowski</t>
  </si>
  <si>
    <t>1412 miński</t>
  </si>
  <si>
    <t>1413 mławski</t>
  </si>
  <si>
    <t>1414 nowodworski maz.</t>
  </si>
  <si>
    <t>1415 ostrołęcki</t>
  </si>
  <si>
    <t>1416 ostrowski (mazowiecki)</t>
  </si>
  <si>
    <t>1417 otwocki</t>
  </si>
  <si>
    <t>1418 piaseczyński</t>
  </si>
  <si>
    <t>1419 płocki</t>
  </si>
  <si>
    <t>1420 płoński</t>
  </si>
  <si>
    <t>1421 pruszkowski</t>
  </si>
  <si>
    <t>1422 przasnyski</t>
  </si>
  <si>
    <t>1423 przysuski</t>
  </si>
  <si>
    <t>1424 pułtuski</t>
  </si>
  <si>
    <t>1425 radomski</t>
  </si>
  <si>
    <t>1426 siedlecki</t>
  </si>
  <si>
    <t>1427 sierpecki</t>
  </si>
  <si>
    <t>1428 sochaczewski</t>
  </si>
  <si>
    <t>1429 sokołowski</t>
  </si>
  <si>
    <t>1430 szydłowiecki</t>
  </si>
  <si>
    <t>1465 Warszawa</t>
  </si>
  <si>
    <t>1432 warszawski zachodni</t>
  </si>
  <si>
    <t>1433 węgrowski</t>
  </si>
  <si>
    <t>1434 wołomiński</t>
  </si>
  <si>
    <t>1435 wyszkowski</t>
  </si>
  <si>
    <t>1436 zwoleński</t>
  </si>
  <si>
    <t>1437 żuromiński</t>
  </si>
  <si>
    <t>1438 żyrardowski</t>
  </si>
  <si>
    <t>1461 Ostrołęka</t>
  </si>
  <si>
    <t>1462 Płock</t>
  </si>
  <si>
    <t>1463 Radom</t>
  </si>
  <si>
    <t>1464 Siedlce</t>
  </si>
  <si>
    <t>1601 brzeski (śląski)</t>
  </si>
  <si>
    <t>1602 głubczycki</t>
  </si>
  <si>
    <t>1603 kędzierzyńsko-kozielski</t>
  </si>
  <si>
    <t>1604 kluczborski</t>
  </si>
  <si>
    <t>1605 krapkowicki</t>
  </si>
  <si>
    <t>1606 namysłowski</t>
  </si>
  <si>
    <t>1607 nyski</t>
  </si>
  <si>
    <t>1608 oleski</t>
  </si>
  <si>
    <t>1609 opolski</t>
  </si>
  <si>
    <t>1610 prudnicki</t>
  </si>
  <si>
    <t>1611 strzelecki</t>
  </si>
  <si>
    <t>1661 Opole</t>
  </si>
  <si>
    <t>1801 bieszczadzki</t>
  </si>
  <si>
    <t>1802 brzozowski</t>
  </si>
  <si>
    <t>1803 dębicki</t>
  </si>
  <si>
    <t>1804 jarosławski</t>
  </si>
  <si>
    <t>1805 jasielski</t>
  </si>
  <si>
    <t>1806 kolbuszowski</t>
  </si>
  <si>
    <t>1807 krośnieński</t>
  </si>
  <si>
    <t>1821 leski</t>
  </si>
  <si>
    <t>1808 leżajski</t>
  </si>
  <si>
    <t>1809 lubaczowski</t>
  </si>
  <si>
    <t>1810 łańcucki</t>
  </si>
  <si>
    <t>1811 mielecki</t>
  </si>
  <si>
    <t>1812 niżański</t>
  </si>
  <si>
    <t>1813 przemyski</t>
  </si>
  <si>
    <t>1814 przeworski</t>
  </si>
  <si>
    <t>1815 ropczycko-sędziszowski</t>
  </si>
  <si>
    <t>1816 rzeszowski</t>
  </si>
  <si>
    <t>1817 sanocki</t>
  </si>
  <si>
    <t>1818 stalowowolski</t>
  </si>
  <si>
    <t>1819 strzyżowski</t>
  </si>
  <si>
    <t>1820 tarnobrzeski</t>
  </si>
  <si>
    <t>1861 Krosno</t>
  </si>
  <si>
    <t>1862 Przemyśl</t>
  </si>
  <si>
    <t>1863 Rzeszów</t>
  </si>
  <si>
    <t>1864 Tarnobrzeg</t>
  </si>
  <si>
    <t>2001 augustowski</t>
  </si>
  <si>
    <t>2002 białostocki</t>
  </si>
  <si>
    <t>2003 bielski (podlaski)</t>
  </si>
  <si>
    <t>2004 grajewski</t>
  </si>
  <si>
    <t>2005 hajnowski</t>
  </si>
  <si>
    <t>2006 kolneński</t>
  </si>
  <si>
    <t>2007 łomżyński</t>
  </si>
  <si>
    <t>2008 moniecki</t>
  </si>
  <si>
    <t>2009 sejneński</t>
  </si>
  <si>
    <t>2010 siemiatycki</t>
  </si>
  <si>
    <t>2011 sokólski</t>
  </si>
  <si>
    <t>2012 suwalski</t>
  </si>
  <si>
    <t>2013 wysokomazowiecki</t>
  </si>
  <si>
    <t>2014 zambrowski</t>
  </si>
  <si>
    <t>2061 Białystok</t>
  </si>
  <si>
    <t>2062 Łomża</t>
  </si>
  <si>
    <t>2063 Suwałki</t>
  </si>
  <si>
    <t>2201 bytowski</t>
  </si>
  <si>
    <t>2202 chojnicki</t>
  </si>
  <si>
    <t>2203 człuchowski</t>
  </si>
  <si>
    <t>2204 gdański</t>
  </si>
  <si>
    <t>2205 kartuski</t>
  </si>
  <si>
    <t>2206 kościerski</t>
  </si>
  <si>
    <t>2207 kwidzyński</t>
  </si>
  <si>
    <t>2208 lęborski</t>
  </si>
  <si>
    <t>2209 malborski</t>
  </si>
  <si>
    <t>2210 nowodworski</t>
  </si>
  <si>
    <t>2211 pucki</t>
  </si>
  <si>
    <t>2212 słupski</t>
  </si>
  <si>
    <t>2213 starogardzki</t>
  </si>
  <si>
    <t>2216 sztumski</t>
  </si>
  <si>
    <t>2214 tczewski</t>
  </si>
  <si>
    <t>2215 wejherowski</t>
  </si>
  <si>
    <t>2261 Gdańsk</t>
  </si>
  <si>
    <t>2262 Gdynia</t>
  </si>
  <si>
    <t>2263 Słupsk</t>
  </si>
  <si>
    <t>2264 Sopot</t>
  </si>
  <si>
    <t>2401 będziński</t>
  </si>
  <si>
    <t>2402 bielski</t>
  </si>
  <si>
    <t>2403 cieszyński</t>
  </si>
  <si>
    <t>2404 częstochowski</t>
  </si>
  <si>
    <t>2405 gliwicki</t>
  </si>
  <si>
    <t>2406 kłobucki</t>
  </si>
  <si>
    <t>2407 lubliniecki</t>
  </si>
  <si>
    <t>2408 mikołowski</t>
  </si>
  <si>
    <t>2409 myszkowski</t>
  </si>
  <si>
    <t>2410 pszczyński</t>
  </si>
  <si>
    <t>2411 raciborski</t>
  </si>
  <si>
    <t>2412 rybnicki</t>
  </si>
  <si>
    <t>2413 tarnogórski</t>
  </si>
  <si>
    <t>2414 bieruńsko-lędziński</t>
  </si>
  <si>
    <t>2415 wodzisławski</t>
  </si>
  <si>
    <t>2416 zawierciański</t>
  </si>
  <si>
    <t>2417 żywiecki</t>
  </si>
  <si>
    <t>2461 Bielsko-Biała</t>
  </si>
  <si>
    <t>2462 Bytom</t>
  </si>
  <si>
    <t>2463 Chorzów</t>
  </si>
  <si>
    <t>2464 Częstochowa</t>
  </si>
  <si>
    <t>2465 Dąbrowa Górnicza</t>
  </si>
  <si>
    <t>2466 Gliwice</t>
  </si>
  <si>
    <t>2467 Jastrzębie-Zdrój</t>
  </si>
  <si>
    <t>2468 Jaworzno</t>
  </si>
  <si>
    <t>2469 Katowice</t>
  </si>
  <si>
    <t>2470 Mysłowice</t>
  </si>
  <si>
    <t>2471 Piekary Śląskie</t>
  </si>
  <si>
    <t>2472 Ruda Śląska</t>
  </si>
  <si>
    <t>2473 Rybnik</t>
  </si>
  <si>
    <t>2474 Siemianowice Śląskie</t>
  </si>
  <si>
    <t>2475 Sosnowiec</t>
  </si>
  <si>
    <t>2476 Świętochłowice</t>
  </si>
  <si>
    <t>2477 Tychy</t>
  </si>
  <si>
    <t>2478 Zabrze</t>
  </si>
  <si>
    <t>2479 Żory</t>
  </si>
  <si>
    <t>2601 buski</t>
  </si>
  <si>
    <t>2602 jędrzejowski</t>
  </si>
  <si>
    <t>2603 kazimierski</t>
  </si>
  <si>
    <t>2604 kielecki</t>
  </si>
  <si>
    <t>2605 konecki</t>
  </si>
  <si>
    <t>2606 opatowski</t>
  </si>
  <si>
    <t>2607 ostrowiecki</t>
  </si>
  <si>
    <t>2608 pińczowski</t>
  </si>
  <si>
    <t>2609 sandomierski</t>
  </si>
  <si>
    <t>2610 skarżyski</t>
  </si>
  <si>
    <t>2611 starachowicki</t>
  </si>
  <si>
    <t>2612 staszowski</t>
  </si>
  <si>
    <t>2613 włoszczowski</t>
  </si>
  <si>
    <t>2661 Kielce</t>
  </si>
  <si>
    <t>2801 bartoszycki</t>
  </si>
  <si>
    <t>2802 braniewski</t>
  </si>
  <si>
    <t>2803 działdowski</t>
  </si>
  <si>
    <t>2804 elbląski</t>
  </si>
  <si>
    <t>2805 ełcki</t>
  </si>
  <si>
    <t>2806 giżycki</t>
  </si>
  <si>
    <t>2818 gołdapski</t>
  </si>
  <si>
    <t>2807 iławski</t>
  </si>
  <si>
    <t>2808 kętrzyński</t>
  </si>
  <si>
    <t>2809 lidzbarski</t>
  </si>
  <si>
    <t>2810 mrągowski</t>
  </si>
  <si>
    <t>2811 nidzicki</t>
  </si>
  <si>
    <t>2812 nowomiejski (lubawski)</t>
  </si>
  <si>
    <t>2813 olecko</t>
  </si>
  <si>
    <t>2814 olsztyński</t>
  </si>
  <si>
    <t>2815 ostródzki</t>
  </si>
  <si>
    <t>2816 piski</t>
  </si>
  <si>
    <t>2817 szczycieński</t>
  </si>
  <si>
    <t>2819 węgorzewski</t>
  </si>
  <si>
    <t>2861 Elbląg</t>
  </si>
  <si>
    <t>2862 Olsztyn</t>
  </si>
  <si>
    <t>3001 chodzieski</t>
  </si>
  <si>
    <t>3002 czarnkowsko-trzcianecki</t>
  </si>
  <si>
    <t>3003 gnieźnieński</t>
  </si>
  <si>
    <t>3004 gostyński</t>
  </si>
  <si>
    <t>3005 grodziski (wielkopolski)</t>
  </si>
  <si>
    <t>3006 jarociński</t>
  </si>
  <si>
    <t>3007 kaliski</t>
  </si>
  <si>
    <t>3008 kępiński</t>
  </si>
  <si>
    <t>3009 kolski</t>
  </si>
  <si>
    <t>3010 koniński</t>
  </si>
  <si>
    <t>3011 kościański</t>
  </si>
  <si>
    <t>3012 krotoszyński</t>
  </si>
  <si>
    <t>3013 leszczyński</t>
  </si>
  <si>
    <t>3014 międzychodzki</t>
  </si>
  <si>
    <t>3015 nowotomyski</t>
  </si>
  <si>
    <t>3016 obornicki</t>
  </si>
  <si>
    <t>3017 ostrowski (wielkopolski)</t>
  </si>
  <si>
    <t>3018 ostrzeszowski</t>
  </si>
  <si>
    <t>3019 pilski</t>
  </si>
  <si>
    <t>3020 pleszewski</t>
  </si>
  <si>
    <t>3021 poznański</t>
  </si>
  <si>
    <t>3022 rawicki</t>
  </si>
  <si>
    <t>3023 słupecki</t>
  </si>
  <si>
    <t>3024 szamotulski</t>
  </si>
  <si>
    <t>3026 śremski</t>
  </si>
  <si>
    <t>3025 średzki (wielkopolski)</t>
  </si>
  <si>
    <t>3027 turecki</t>
  </si>
  <si>
    <t>3028 wągrowiecki</t>
  </si>
  <si>
    <t>3029 wolsztyński</t>
  </si>
  <si>
    <t>3030 wrzesiński</t>
  </si>
  <si>
    <t>3031 złotowski</t>
  </si>
  <si>
    <t>3061 Kalisz</t>
  </si>
  <si>
    <t>3062 Konin</t>
  </si>
  <si>
    <t>3063 Leszno</t>
  </si>
  <si>
    <t>3064 Poznań</t>
  </si>
  <si>
    <t>3201 białogardzki</t>
  </si>
  <si>
    <t>3202 choszczeński</t>
  </si>
  <si>
    <t>3203 drawski</t>
  </si>
  <si>
    <t>3204 goleniowski</t>
  </si>
  <si>
    <t>3205 gryficki</t>
  </si>
  <si>
    <t>3206 gryfiński</t>
  </si>
  <si>
    <t>3207 kamieński</t>
  </si>
  <si>
    <t>3208 kołobrzeski</t>
  </si>
  <si>
    <t>3209 koszaliński</t>
  </si>
  <si>
    <t>3218 łobeski</t>
  </si>
  <si>
    <t>3210 myśliborski</t>
  </si>
  <si>
    <t>3211 policki</t>
  </si>
  <si>
    <t>3212 pyrzycki</t>
  </si>
  <si>
    <t>3213 sławieński</t>
  </si>
  <si>
    <t>3214 stargardzki</t>
  </si>
  <si>
    <t>3215 szczecinecki</t>
  </si>
  <si>
    <t>3216 świdwiński</t>
  </si>
  <si>
    <t>3217 wałecki</t>
  </si>
  <si>
    <t>3261 Koszalin</t>
  </si>
  <si>
    <t>3262 Szczecin</t>
  </si>
  <si>
    <t>3263 Świnoujście</t>
  </si>
  <si>
    <t>Pow</t>
  </si>
  <si>
    <t>Wojew</t>
  </si>
  <si>
    <t xml:space="preserve">Pieczątka imienna i podpis Marszałka Województwa 
lub osoby upoważnionej </t>
  </si>
  <si>
    <t xml:space="preserve">1) Należy uwzględnić wszystkich pracowników niepełnosprawnych zatrudnionych w ramach umowy o pracę, bez względu na to czy byli zatrudnieni przez cały rok 
     czy tylko przez jego część. Osoby niepełnosprawne przebywające na urlopie macierzyńskim lub wychowawczym nie są uwzględniane.  														</t>
  </si>
  <si>
    <t>Liczba zatrudnionych osób niepełnosprawnych niefinansowanych ze środków PFRON według algorytmu, 
wg stanu na koniec roku</t>
  </si>
  <si>
    <t>Liczba zatrudnionych osób niepełnosprawnych zgodnie z art.29 ust.1 pkt 1 ustawy, wg stanu na koniec roku, finansowanych ze środków wg algorytmu (w.11+12)</t>
  </si>
  <si>
    <t>Razem środki PFRON (w.15+16, max 65%)</t>
  </si>
  <si>
    <t>Kwota środków ogółem wydatkowana przez organizatora na pokrycie kosztów tworzenia ZAZ (z uwgl. wszystkich źródeł) łącznie stanowiąca 100% kosztów (w.15+16+18+19)</t>
  </si>
  <si>
    <t>Kwota środków ogółem wydatkowana na pokrycie 100% kosztów działania ZAZ (w.21+22+23+24+25+26)</t>
  </si>
  <si>
    <t>Razem środki PFRON (w.21+22+23, max 90%)</t>
  </si>
  <si>
    <t>Liczba zatrudnionych osób niepełnosprawnych zgodnie z art.29 ust.1 pkt 1 ustawy wg stanu na koniec roku, finansowanych ze środków wg algorytmu (w.11+12+13)</t>
  </si>
  <si>
    <t>Liczba zatrudnionych osób według stanu na 31 grudnia roku sprawozdawczego, których płaca zasadnicza brutto w przeliczeniu na pełen etat nie przekracza 4 805 zł.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</si>
</sst>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i/>
      <sz val="8"/>
      <color theme="1"/>
      <name val="Arial"/>
      <family val="2"/>
      <charset val="238"/>
    </font>
    <font>
      <sz val="8"/>
      <color rgb="FF000000"/>
      <name val="Tahoma"/>
      <family val="2"/>
      <charset val="238"/>
    </font>
    <font>
      <vertAlign val="superscript"/>
      <sz val="8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b/>
      <sz val="7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9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BF1DE"/>
        <bgColor indexed="64"/>
      </patternFill>
    </fill>
  </fills>
  <borders count="39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auto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1"/>
      </right>
      <top style="thin">
        <color theme="0" tint="-0.499984740745262"/>
      </top>
      <bottom style="thin">
        <color theme="1"/>
      </bottom>
      <diagonal/>
    </border>
    <border>
      <left style="thin">
        <color theme="1"/>
      </left>
      <right style="thin">
        <color theme="0" tint="-0.499984740745262"/>
      </right>
      <top style="thin">
        <color theme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1"/>
      </right>
      <top style="thin">
        <color theme="1"/>
      </top>
      <bottom style="thin">
        <color theme="0" tint="-0.499984740745262"/>
      </bottom>
      <diagonal/>
    </border>
    <border>
      <left style="thin">
        <color theme="1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/>
      </left>
      <right style="thin">
        <color theme="0" tint="-0.499984740745262"/>
      </right>
      <top style="thin">
        <color theme="0" tint="-0.499984740745262"/>
      </top>
      <bottom style="thin">
        <color theme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1"/>
      </bottom>
      <diagonal/>
    </border>
    <border>
      <left style="thin">
        <color theme="1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1"/>
      </right>
      <top style="thin">
        <color theme="0" tint="-0.499984740745262"/>
      </top>
      <bottom/>
      <diagonal/>
    </border>
    <border>
      <left style="thin">
        <color theme="1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1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1"/>
      </top>
      <bottom style="thin">
        <color theme="0" tint="-0.499984740745262"/>
      </bottom>
      <diagonal/>
    </border>
    <border>
      <left/>
      <right/>
      <top style="thin">
        <color theme="1"/>
      </top>
      <bottom style="thin">
        <color theme="0" tint="-0.499984740745262"/>
      </bottom>
      <diagonal/>
    </border>
    <border>
      <left/>
      <right style="thin">
        <color theme="1"/>
      </right>
      <top style="thin">
        <color theme="1"/>
      </top>
      <bottom style="thin">
        <color theme="0" tint="-0.499984740745262"/>
      </bottom>
      <diagonal/>
    </border>
    <border>
      <left/>
      <right style="thin">
        <color theme="1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0" tint="-0.499984740745262"/>
      </right>
      <top/>
      <bottom/>
      <diagonal/>
    </border>
    <border>
      <left/>
      <right style="thin">
        <color theme="1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1"/>
      </bottom>
      <diagonal/>
    </border>
    <border>
      <left/>
      <right/>
      <top style="thin">
        <color theme="0" tint="-0.499984740745262"/>
      </top>
      <bottom style="thin">
        <color theme="1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1"/>
      </bottom>
      <diagonal/>
    </border>
  </borders>
  <cellStyleXfs count="2">
    <xf numFmtId="0" fontId="0" fillId="0" borderId="0"/>
    <xf numFmtId="0" fontId="16" fillId="0" borderId="0"/>
  </cellStyleXfs>
  <cellXfs count="194">
    <xf numFmtId="0" fontId="0" fillId="0" borderId="0" xfId="0"/>
    <xf numFmtId="0" fontId="1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0" fontId="5" fillId="2" borderId="3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3" fontId="2" fillId="0" borderId="0" xfId="0" applyNumberFormat="1" applyFont="1" applyAlignment="1" applyProtection="1">
      <alignment vertical="center"/>
      <protection locked="0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5" fillId="2" borderId="0" xfId="0" applyFont="1" applyFill="1" applyAlignment="1">
      <alignment horizontal="right" vertical="center"/>
    </xf>
    <xf numFmtId="0" fontId="19" fillId="0" borderId="0" xfId="0" applyFont="1" applyAlignment="1">
      <alignment vertical="center"/>
    </xf>
    <xf numFmtId="3" fontId="5" fillId="0" borderId="17" xfId="0" applyNumberFormat="1" applyFont="1" applyBorder="1" applyAlignment="1" applyProtection="1">
      <alignment horizontal="right" vertical="center"/>
      <protection locked="0"/>
    </xf>
    <xf numFmtId="3" fontId="5" fillId="5" borderId="17" xfId="0" applyNumberFormat="1" applyFont="1" applyFill="1" applyBorder="1" applyAlignment="1" applyProtection="1">
      <alignment vertical="center"/>
      <protection locked="0"/>
    </xf>
    <xf numFmtId="3" fontId="5" fillId="0" borderId="18" xfId="0" applyNumberFormat="1" applyFont="1" applyBorder="1" applyAlignment="1" applyProtection="1">
      <alignment horizontal="right" vertical="center"/>
      <protection locked="0"/>
    </xf>
    <xf numFmtId="0" fontId="1" fillId="5" borderId="21" xfId="0" applyFont="1" applyFill="1" applyBorder="1" applyAlignment="1" applyProtection="1">
      <alignment vertical="center"/>
      <protection locked="0"/>
    </xf>
    <xf numFmtId="0" fontId="1" fillId="5" borderId="22" xfId="0" applyFont="1" applyFill="1" applyBorder="1" applyAlignment="1" applyProtection="1">
      <alignment vertical="center"/>
      <protection locked="0"/>
    </xf>
    <xf numFmtId="0" fontId="1" fillId="5" borderId="24" xfId="0" applyFont="1" applyFill="1" applyBorder="1" applyAlignment="1" applyProtection="1">
      <alignment vertical="center"/>
      <protection locked="0"/>
    </xf>
    <xf numFmtId="3" fontId="5" fillId="0" borderId="25" xfId="0" applyNumberFormat="1" applyFont="1" applyBorder="1" applyAlignment="1" applyProtection="1">
      <alignment horizontal="right" vertical="center"/>
      <protection locked="0"/>
    </xf>
    <xf numFmtId="3" fontId="5" fillId="0" borderId="20" xfId="0" applyNumberFormat="1" applyFont="1" applyBorder="1" applyAlignment="1" applyProtection="1">
      <alignment horizontal="right" vertical="center"/>
      <protection locked="0"/>
    </xf>
    <xf numFmtId="0" fontId="1" fillId="5" borderId="26" xfId="0" applyFont="1" applyFill="1" applyBorder="1" applyAlignment="1" applyProtection="1">
      <alignment vertical="center"/>
      <protection locked="0"/>
    </xf>
    <xf numFmtId="3" fontId="5" fillId="0" borderId="27" xfId="0" applyNumberFormat="1" applyFont="1" applyBorder="1" applyAlignment="1" applyProtection="1">
      <alignment horizontal="right" vertical="center"/>
      <protection locked="0"/>
    </xf>
    <xf numFmtId="0" fontId="1" fillId="5" borderId="19" xfId="0" applyFont="1" applyFill="1" applyBorder="1" applyAlignment="1" applyProtection="1">
      <alignment vertical="center"/>
      <protection locked="0"/>
    </xf>
    <xf numFmtId="3" fontId="5" fillId="0" borderId="17" xfId="0" applyNumberFormat="1" applyFont="1" applyBorder="1" applyAlignment="1" applyProtection="1">
      <alignment vertical="center" wrapText="1"/>
      <protection locked="0"/>
    </xf>
    <xf numFmtId="3" fontId="5" fillId="0" borderId="17" xfId="0" applyNumberFormat="1" applyFont="1" applyBorder="1" applyAlignment="1" applyProtection="1">
      <alignment vertical="center"/>
      <protection locked="0"/>
    </xf>
    <xf numFmtId="3" fontId="5" fillId="0" borderId="18" xfId="0" applyNumberFormat="1" applyFont="1" applyBorder="1" applyAlignment="1" applyProtection="1">
      <alignment vertical="center"/>
      <protection locked="0"/>
    </xf>
    <xf numFmtId="14" fontId="5" fillId="0" borderId="17" xfId="0" applyNumberFormat="1" applyFont="1" applyBorder="1" applyAlignment="1" applyProtection="1">
      <alignment horizontal="right" vertical="center"/>
      <protection locked="0"/>
    </xf>
    <xf numFmtId="0" fontId="18" fillId="2" borderId="19" xfId="1" applyFont="1" applyFill="1" applyBorder="1" applyAlignment="1">
      <alignment vertical="center"/>
    </xf>
    <xf numFmtId="0" fontId="18" fillId="2" borderId="21" xfId="1" applyFont="1" applyFill="1" applyBorder="1" applyAlignment="1">
      <alignment vertical="center"/>
    </xf>
    <xf numFmtId="0" fontId="18" fillId="2" borderId="1" xfId="1" applyFont="1" applyFill="1" applyBorder="1" applyAlignment="1">
      <alignment vertical="center"/>
    </xf>
    <xf numFmtId="0" fontId="5" fillId="5" borderId="1" xfId="0" applyFont="1" applyFill="1" applyBorder="1" applyAlignment="1">
      <alignment horizontal="left" vertical="center"/>
    </xf>
    <xf numFmtId="0" fontId="18" fillId="5" borderId="1" xfId="1" applyFont="1" applyFill="1" applyBorder="1" applyAlignment="1">
      <alignment vertical="center"/>
    </xf>
    <xf numFmtId="0" fontId="1" fillId="5" borderId="21" xfId="0" applyFont="1" applyFill="1" applyBorder="1" applyAlignment="1">
      <alignment vertical="center"/>
    </xf>
    <xf numFmtId="0" fontId="5" fillId="5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vertical="center" wrapText="1"/>
    </xf>
    <xf numFmtId="0" fontId="1" fillId="5" borderId="19" xfId="0" applyFont="1" applyFill="1" applyBorder="1" applyAlignment="1">
      <alignment vertical="center"/>
    </xf>
    <xf numFmtId="3" fontId="5" fillId="5" borderId="17" xfId="0" applyNumberFormat="1" applyFont="1" applyFill="1" applyBorder="1" applyAlignment="1">
      <alignment vertical="center"/>
    </xf>
    <xf numFmtId="0" fontId="1" fillId="5" borderId="22" xfId="0" applyFont="1" applyFill="1" applyBorder="1" applyAlignment="1">
      <alignment vertical="center"/>
    </xf>
    <xf numFmtId="0" fontId="7" fillId="5" borderId="23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3" fontId="5" fillId="3" borderId="18" xfId="0" applyNumberFormat="1" applyFont="1" applyFill="1" applyBorder="1" applyAlignment="1" applyProtection="1">
      <alignment horizontal="right" vertical="center"/>
      <protection locked="0"/>
    </xf>
    <xf numFmtId="0" fontId="1" fillId="0" borderId="6" xfId="0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5" fillId="5" borderId="19" xfId="0" applyFont="1" applyFill="1" applyBorder="1" applyAlignment="1">
      <alignment vertical="center" wrapText="1"/>
    </xf>
    <xf numFmtId="0" fontId="5" fillId="5" borderId="21" xfId="0" applyFont="1" applyFill="1" applyBorder="1" applyAlignment="1">
      <alignment vertical="center" wrapText="1"/>
    </xf>
    <xf numFmtId="49" fontId="6" fillId="5" borderId="17" xfId="0" applyNumberFormat="1" applyFont="1" applyFill="1" applyBorder="1" applyAlignment="1">
      <alignment vertical="center"/>
    </xf>
    <xf numFmtId="0" fontId="5" fillId="5" borderId="8" xfId="0" applyFont="1" applyFill="1" applyBorder="1" applyAlignment="1">
      <alignment horizontal="left" vertical="center"/>
    </xf>
    <xf numFmtId="49" fontId="6" fillId="5" borderId="25" xfId="0" applyNumberFormat="1" applyFont="1" applyFill="1" applyBorder="1" applyAlignment="1">
      <alignment vertical="center"/>
    </xf>
    <xf numFmtId="0" fontId="5" fillId="5" borderId="7" xfId="0" applyFont="1" applyFill="1" applyBorder="1" applyAlignment="1">
      <alignment vertical="center"/>
    </xf>
    <xf numFmtId="0" fontId="5" fillId="5" borderId="4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3" fontId="5" fillId="5" borderId="17" xfId="0" applyNumberFormat="1" applyFont="1" applyFill="1" applyBorder="1" applyAlignment="1">
      <alignment vertical="center" wrapText="1"/>
    </xf>
    <xf numFmtId="0" fontId="5" fillId="5" borderId="22" xfId="0" applyFont="1" applyFill="1" applyBorder="1" applyAlignment="1">
      <alignment vertical="center" wrapText="1"/>
    </xf>
    <xf numFmtId="3" fontId="5" fillId="5" borderId="20" xfId="0" applyNumberFormat="1" applyFont="1" applyFill="1" applyBorder="1" applyAlignment="1" applyProtection="1">
      <alignment vertical="center"/>
      <protection locked="0"/>
    </xf>
    <xf numFmtId="3" fontId="5" fillId="5" borderId="20" xfId="0" applyNumberFormat="1" applyFont="1" applyFill="1" applyBorder="1" applyAlignment="1">
      <alignment vertical="center"/>
    </xf>
    <xf numFmtId="3" fontId="5" fillId="0" borderId="17" xfId="0" applyNumberFormat="1" applyFont="1" applyBorder="1" applyAlignment="1" applyProtection="1">
      <alignment horizontal="left" vertical="center"/>
      <protection locked="0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5" borderId="16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23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vertical="center"/>
    </xf>
    <xf numFmtId="0" fontId="7" fillId="5" borderId="23" xfId="0" applyFont="1" applyFill="1" applyBorder="1" applyAlignment="1">
      <alignment vertical="center"/>
    </xf>
    <xf numFmtId="0" fontId="5" fillId="5" borderId="9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/>
    </xf>
    <xf numFmtId="0" fontId="5" fillId="4" borderId="16" xfId="0" applyFont="1" applyFill="1" applyBorder="1" applyAlignment="1">
      <alignment horizontal="left" vertical="center" wrapText="1"/>
    </xf>
    <xf numFmtId="0" fontId="10" fillId="4" borderId="16" xfId="0" applyFont="1" applyFill="1" applyBorder="1" applyAlignment="1">
      <alignment horizontal="left" vertical="center"/>
    </xf>
    <xf numFmtId="0" fontId="10" fillId="4" borderId="2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5" fillId="0" borderId="6" xfId="0" applyFont="1" applyBorder="1" applyAlignment="1" applyProtection="1">
      <alignment horizontal="center" wrapText="1"/>
      <protection locked="0"/>
    </xf>
    <xf numFmtId="0" fontId="6" fillId="0" borderId="6" xfId="0" applyFont="1" applyBorder="1" applyAlignment="1" applyProtection="1">
      <alignment horizontal="center" wrapText="1"/>
      <protection locked="0"/>
    </xf>
    <xf numFmtId="0" fontId="6" fillId="0" borderId="6" xfId="0" applyFont="1" applyBorder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5" fillId="5" borderId="1" xfId="0" applyFont="1" applyFill="1" applyBorder="1" applyAlignment="1">
      <alignment vertical="center" wrapText="1"/>
    </xf>
    <xf numFmtId="0" fontId="5" fillId="5" borderId="8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5" fillId="5" borderId="23" xfId="0" applyFont="1" applyFill="1" applyBorder="1" applyAlignment="1">
      <alignment horizontal="left" vertical="center" wrapText="1"/>
    </xf>
    <xf numFmtId="0" fontId="0" fillId="5" borderId="23" xfId="0" applyFill="1" applyBorder="1" applyAlignment="1">
      <alignment horizontal="left" vertical="center" wrapText="1"/>
    </xf>
    <xf numFmtId="10" fontId="7" fillId="5" borderId="1" xfId="0" applyNumberFormat="1" applyFont="1" applyFill="1" applyBorder="1" applyAlignment="1">
      <alignment horizontal="right" vertical="center"/>
    </xf>
    <xf numFmtId="10" fontId="0" fillId="5" borderId="1" xfId="0" applyNumberFormat="1" applyFill="1" applyBorder="1" applyAlignment="1">
      <alignment horizontal="right" vertical="center"/>
    </xf>
    <xf numFmtId="0" fontId="12" fillId="5" borderId="1" xfId="0" applyFont="1" applyFill="1" applyBorder="1" applyAlignment="1">
      <alignment horizontal="left" vertical="center"/>
    </xf>
    <xf numFmtId="0" fontId="11" fillId="5" borderId="1" xfId="0" applyFont="1" applyFill="1" applyBorder="1" applyAlignment="1">
      <alignment horizontal="left" vertical="center"/>
    </xf>
    <xf numFmtId="0" fontId="5" fillId="5" borderId="16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5" fillId="5" borderId="16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23" xfId="0" applyFont="1" applyFill="1" applyBorder="1" applyAlignment="1">
      <alignment horizontal="center" vertical="center"/>
    </xf>
    <xf numFmtId="0" fontId="7" fillId="5" borderId="23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/>
    <xf numFmtId="0" fontId="2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6" fillId="0" borderId="0" xfId="0" applyFont="1"/>
    <xf numFmtId="0" fontId="5" fillId="5" borderId="1" xfId="0" applyFont="1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5" fillId="0" borderId="1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 applyProtection="1">
      <alignment horizontal="left" vertical="center"/>
      <protection locked="0"/>
    </xf>
    <xf numFmtId="14" fontId="5" fillId="0" borderId="1" xfId="0" applyNumberFormat="1" applyFont="1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horizontal="right" vertical="center"/>
      <protection locked="0"/>
    </xf>
    <xf numFmtId="0" fontId="5" fillId="0" borderId="1" xfId="0" applyFont="1" applyBorder="1" applyAlignment="1" applyProtection="1">
      <alignment horizontal="left" vertical="center" indent="1"/>
      <protection locked="0"/>
    </xf>
    <xf numFmtId="0" fontId="0" fillId="0" borderId="1" xfId="0" applyBorder="1" applyAlignment="1" applyProtection="1">
      <alignment horizontal="left" vertical="center" indent="1"/>
      <protection locked="0"/>
    </xf>
    <xf numFmtId="0" fontId="5" fillId="5" borderId="1" xfId="0" applyFont="1" applyFill="1" applyBorder="1" applyAlignment="1">
      <alignment horizontal="right" vertical="center"/>
    </xf>
    <xf numFmtId="0" fontId="0" fillId="5" borderId="17" xfId="0" applyFill="1" applyBorder="1" applyAlignment="1">
      <alignment vertical="center"/>
    </xf>
    <xf numFmtId="49" fontId="5" fillId="0" borderId="1" xfId="0" applyNumberFormat="1" applyFont="1" applyBorder="1" applyAlignment="1" applyProtection="1">
      <alignment horizontal="left" vertical="center"/>
      <protection locked="0"/>
    </xf>
    <xf numFmtId="49" fontId="0" fillId="0" borderId="1" xfId="0" applyNumberFormat="1" applyBorder="1" applyAlignment="1" applyProtection="1">
      <alignment horizontal="left" vertical="center"/>
      <protection locked="0"/>
    </xf>
    <xf numFmtId="49" fontId="0" fillId="0" borderId="17" xfId="0" applyNumberForma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3" fontId="5" fillId="0" borderId="1" xfId="0" applyNumberFormat="1" applyFont="1" applyBorder="1" applyAlignment="1" applyProtection="1">
      <alignment horizontal="left" vertical="center"/>
      <protection locked="0"/>
    </xf>
    <xf numFmtId="49" fontId="5" fillId="0" borderId="1" xfId="0" applyNumberFormat="1" applyFont="1" applyBorder="1" applyAlignment="1" applyProtection="1">
      <alignment horizontal="left" vertical="center" indent="1"/>
      <protection locked="0"/>
    </xf>
    <xf numFmtId="0" fontId="0" fillId="5" borderId="16" xfId="0" applyFill="1" applyBorder="1" applyAlignment="1">
      <alignment vertical="center"/>
    </xf>
    <xf numFmtId="0" fontId="1" fillId="0" borderId="16" xfId="0" applyFont="1" applyBorder="1" applyAlignment="1" applyProtection="1">
      <alignment vertical="center"/>
      <protection locked="0"/>
    </xf>
    <xf numFmtId="0" fontId="0" fillId="0" borderId="16" xfId="0" applyBorder="1" applyAlignment="1">
      <alignment vertical="center"/>
    </xf>
    <xf numFmtId="0" fontId="1" fillId="0" borderId="16" xfId="0" applyFont="1" applyBorder="1" applyAlignment="1" applyProtection="1">
      <alignment horizontal="left" vertical="center"/>
      <protection locked="0"/>
    </xf>
    <xf numFmtId="0" fontId="1" fillId="0" borderId="20" xfId="0" applyFont="1" applyBorder="1" applyAlignment="1" applyProtection="1">
      <alignment horizontal="left" vertical="center"/>
      <protection locked="0"/>
    </xf>
    <xf numFmtId="0" fontId="17" fillId="2" borderId="0" xfId="1" applyFont="1" applyFill="1" applyAlignment="1">
      <alignment vertical="center"/>
    </xf>
    <xf numFmtId="0" fontId="0" fillId="2" borderId="0" xfId="0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1" xfId="0" applyFont="1" applyBorder="1" applyAlignment="1">
      <alignment horizontal="center" vertical="top"/>
    </xf>
    <xf numFmtId="0" fontId="5" fillId="0" borderId="5" xfId="0" applyFon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0" fontId="5" fillId="0" borderId="3" xfId="0" applyFont="1" applyBorder="1" applyAlignment="1" applyProtection="1">
      <alignment vertical="center"/>
      <protection locked="0"/>
    </xf>
    <xf numFmtId="0" fontId="5" fillId="0" borderId="31" xfId="0" applyFont="1" applyBorder="1" applyAlignment="1" applyProtection="1">
      <alignment vertical="center"/>
      <protection locked="0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top" wrapText="1"/>
    </xf>
    <xf numFmtId="0" fontId="6" fillId="5" borderId="16" xfId="0" applyFont="1" applyFill="1" applyBorder="1" applyAlignment="1">
      <alignment vertical="center"/>
    </xf>
    <xf numFmtId="49" fontId="6" fillId="5" borderId="2" xfId="0" applyNumberFormat="1" applyFont="1" applyFill="1" applyBorder="1" applyAlignment="1">
      <alignment vertical="center" wrapText="1"/>
    </xf>
    <xf numFmtId="49" fontId="6" fillId="5" borderId="3" xfId="0" applyNumberFormat="1" applyFont="1" applyFill="1" applyBorder="1" applyAlignment="1">
      <alignment vertical="center" wrapText="1"/>
    </xf>
    <xf numFmtId="49" fontId="6" fillId="5" borderId="4" xfId="0" applyNumberFormat="1" applyFont="1" applyFill="1" applyBorder="1" applyAlignment="1">
      <alignment vertical="center" wrapText="1"/>
    </xf>
    <xf numFmtId="49" fontId="6" fillId="5" borderId="2" xfId="0" applyNumberFormat="1" applyFont="1" applyFill="1" applyBorder="1" applyAlignment="1">
      <alignment vertical="center"/>
    </xf>
    <xf numFmtId="49" fontId="0" fillId="5" borderId="3" xfId="0" applyNumberFormat="1" applyFill="1" applyBorder="1" applyAlignment="1">
      <alignment vertical="center"/>
    </xf>
    <xf numFmtId="49" fontId="0" fillId="5" borderId="4" xfId="0" applyNumberFormat="1" applyFill="1" applyBorder="1" applyAlignment="1">
      <alignment vertical="center"/>
    </xf>
    <xf numFmtId="0" fontId="6" fillId="5" borderId="2" xfId="0" applyFont="1" applyFill="1" applyBorder="1" applyAlignment="1">
      <alignment vertical="center"/>
    </xf>
    <xf numFmtId="0" fontId="0" fillId="5" borderId="4" xfId="0" applyFill="1" applyBorder="1" applyAlignment="1">
      <alignment vertical="center"/>
    </xf>
    <xf numFmtId="49" fontId="0" fillId="5" borderId="31" xfId="0" applyNumberFormat="1" applyFill="1" applyBorder="1" applyAlignment="1">
      <alignment vertical="center"/>
    </xf>
    <xf numFmtId="0" fontId="5" fillId="5" borderId="2" xfId="0" applyFont="1" applyFill="1" applyBorder="1" applyAlignment="1" applyProtection="1">
      <alignment vertical="center"/>
      <protection locked="0"/>
    </xf>
    <xf numFmtId="0" fontId="0" fillId="5" borderId="6" xfId="0" applyFill="1" applyBorder="1" applyAlignment="1" applyProtection="1">
      <alignment vertical="center"/>
      <protection locked="0"/>
    </xf>
    <xf numFmtId="49" fontId="6" fillId="5" borderId="11" xfId="0" applyNumberFormat="1" applyFont="1" applyFill="1" applyBorder="1" applyAlignment="1">
      <alignment vertical="center" wrapText="1"/>
    </xf>
    <xf numFmtId="49" fontId="6" fillId="5" borderId="14" xfId="0" applyNumberFormat="1" applyFont="1" applyFill="1" applyBorder="1" applyAlignment="1">
      <alignment vertical="center" wrapText="1"/>
    </xf>
    <xf numFmtId="0" fontId="6" fillId="5" borderId="8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5" fillId="0" borderId="12" xfId="0" applyFont="1" applyBorder="1" applyAlignment="1" applyProtection="1">
      <alignment horizontal="center"/>
      <protection locked="0"/>
    </xf>
    <xf numFmtId="0" fontId="15" fillId="0" borderId="0" xfId="0" applyFont="1" applyAlignment="1">
      <alignment horizontal="center" vertical="center"/>
    </xf>
    <xf numFmtId="0" fontId="5" fillId="5" borderId="28" xfId="0" applyFont="1" applyFill="1" applyBorder="1" applyAlignment="1">
      <alignment vertical="center"/>
    </xf>
    <xf numFmtId="0" fontId="6" fillId="5" borderId="29" xfId="0" applyFont="1" applyFill="1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5" fillId="5" borderId="24" xfId="0" applyFont="1" applyFill="1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6" fillId="5" borderId="2" xfId="0" applyFont="1" applyFill="1" applyBorder="1" applyAlignment="1">
      <alignment horizontal="left" vertical="center"/>
    </xf>
    <xf numFmtId="0" fontId="0" fillId="5" borderId="3" xfId="0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0" fontId="7" fillId="5" borderId="2" xfId="0" applyFont="1" applyFill="1" applyBorder="1" applyAlignment="1">
      <alignment vertical="center"/>
    </xf>
    <xf numFmtId="0" fontId="7" fillId="5" borderId="3" xfId="0" applyFont="1" applyFill="1" applyBorder="1" applyAlignment="1">
      <alignment vertical="center"/>
    </xf>
    <xf numFmtId="0" fontId="7" fillId="5" borderId="4" xfId="0" applyFont="1" applyFill="1" applyBorder="1" applyAlignment="1">
      <alignment vertical="center"/>
    </xf>
    <xf numFmtId="0" fontId="5" fillId="5" borderId="2" xfId="0" applyFont="1" applyFill="1" applyBorder="1" applyAlignment="1">
      <alignment vertical="center" wrapText="1"/>
    </xf>
    <xf numFmtId="0" fontId="5" fillId="5" borderId="3" xfId="0" applyFont="1" applyFill="1" applyBorder="1" applyAlignment="1">
      <alignment vertical="center" wrapText="1"/>
    </xf>
    <xf numFmtId="0" fontId="5" fillId="5" borderId="4" xfId="0" applyFont="1" applyFill="1" applyBorder="1" applyAlignment="1">
      <alignment vertical="center" wrapText="1"/>
    </xf>
    <xf numFmtId="0" fontId="7" fillId="5" borderId="36" xfId="0" applyFont="1" applyFill="1" applyBorder="1" applyAlignment="1">
      <alignment vertical="center"/>
    </xf>
    <xf numFmtId="0" fontId="7" fillId="5" borderId="37" xfId="0" applyFont="1" applyFill="1" applyBorder="1" applyAlignment="1">
      <alignment vertical="center"/>
    </xf>
    <xf numFmtId="0" fontId="7" fillId="5" borderId="38" xfId="0" applyFont="1" applyFill="1" applyBorder="1" applyAlignment="1">
      <alignment vertical="center"/>
    </xf>
    <xf numFmtId="0" fontId="7" fillId="5" borderId="8" xfId="0" applyFont="1" applyFill="1" applyBorder="1" applyAlignment="1">
      <alignment vertical="center"/>
    </xf>
    <xf numFmtId="0" fontId="7" fillId="5" borderId="10" xfId="0" applyFont="1" applyFill="1" applyBorder="1" applyAlignment="1">
      <alignment vertical="center"/>
    </xf>
    <xf numFmtId="0" fontId="0" fillId="5" borderId="35" xfId="0" applyFill="1" applyBorder="1" applyAlignment="1">
      <alignment vertical="center"/>
    </xf>
    <xf numFmtId="0" fontId="5" fillId="5" borderId="11" xfId="0" applyFont="1" applyFill="1" applyBorder="1" applyAlignment="1">
      <alignment vertical="center"/>
    </xf>
    <xf numFmtId="0" fontId="6" fillId="5" borderId="4" xfId="0" applyFont="1" applyFill="1" applyBorder="1" applyAlignment="1">
      <alignment vertical="center"/>
    </xf>
    <xf numFmtId="49" fontId="5" fillId="0" borderId="15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32" xfId="0" applyBorder="1" applyAlignment="1" applyProtection="1">
      <alignment vertical="center"/>
      <protection locked="0"/>
    </xf>
    <xf numFmtId="0" fontId="5" fillId="0" borderId="13" xfId="0" applyFont="1" applyBorder="1" applyAlignment="1" applyProtection="1">
      <alignment vertical="center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34" xfId="0" applyBorder="1" applyAlignment="1" applyProtection="1">
      <alignment vertical="center"/>
      <protection locked="0"/>
    </xf>
  </cellXfs>
  <cellStyles count="2">
    <cellStyle name="Normalny" xfId="0" builtinId="0"/>
    <cellStyle name="Normalny 2" xfId="1" xr:uid="{F0E8E913-B9A1-4068-A278-E5B645AD3254}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EBF1DE"/>
      <color rgb="FF9966FF"/>
      <color rgb="FFFFFFFF"/>
      <color rgb="FFE5FFE5"/>
      <color rgb="FFFFFFCC"/>
      <color rgb="FFCCFFCC"/>
      <color rgb="FF99FF33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B$4" lockText="1" noThreeD="1"/>
</file>

<file path=xl/ctrlProps/ctrlProp10.xml><?xml version="1.0" encoding="utf-8"?>
<formControlPr xmlns="http://schemas.microsoft.com/office/spreadsheetml/2009/9/main" objectType="CheckBox" fmlaLink="$J$4" lockText="1" noThreeD="1"/>
</file>

<file path=xl/ctrlProps/ctrlProp11.xml><?xml version="1.0" encoding="utf-8"?>
<formControlPr xmlns="http://schemas.microsoft.com/office/spreadsheetml/2009/9/main" objectType="CheckBox" fmlaLink="$K$4" lockText="1" noThreeD="1"/>
</file>

<file path=xl/ctrlProps/ctrlProp12.xml><?xml version="1.0" encoding="utf-8"?>
<formControlPr xmlns="http://schemas.microsoft.com/office/spreadsheetml/2009/9/main" objectType="CheckBox" fmlaLink="$L$4" lockText="1" noThreeD="1"/>
</file>

<file path=xl/ctrlProps/ctrlProp2.xml><?xml version="1.0" encoding="utf-8"?>
<formControlPr xmlns="http://schemas.microsoft.com/office/spreadsheetml/2009/9/main" objectType="CheckBox" fmlaLink="$C$4" lockText="1" noThreeD="1"/>
</file>

<file path=xl/ctrlProps/ctrlProp3.xml><?xml version="1.0" encoding="utf-8"?>
<formControlPr xmlns="http://schemas.microsoft.com/office/spreadsheetml/2009/9/main" objectType="CheckBox" fmlaLink="$D$4" lockText="1" noThreeD="1"/>
</file>

<file path=xl/ctrlProps/ctrlProp4.xml><?xml version="1.0" encoding="utf-8"?>
<formControlPr xmlns="http://schemas.microsoft.com/office/spreadsheetml/2009/9/main" objectType="CheckBox" fmlaLink="$E$4" noThreeD="1"/>
</file>

<file path=xl/ctrlProps/ctrlProp5.xml><?xml version="1.0" encoding="utf-8"?>
<formControlPr xmlns="http://schemas.microsoft.com/office/spreadsheetml/2009/9/main" objectType="CheckBox" fmlaLink="$F$4" lockText="1" noThreeD="1"/>
</file>

<file path=xl/ctrlProps/ctrlProp6.xml><?xml version="1.0" encoding="utf-8"?>
<formControlPr xmlns="http://schemas.microsoft.com/office/spreadsheetml/2009/9/main" objectType="CheckBox" fmlaLink="$G$4" lockText="1" noThreeD="1"/>
</file>

<file path=xl/ctrlProps/ctrlProp7.xml><?xml version="1.0" encoding="utf-8"?>
<formControlPr xmlns="http://schemas.microsoft.com/office/spreadsheetml/2009/9/main" objectType="CheckBox" fmlaLink="$H$4" lockText="1" noThreeD="1"/>
</file>

<file path=xl/ctrlProps/ctrlProp8.xml><?xml version="1.0" encoding="utf-8"?>
<formControlPr xmlns="http://schemas.microsoft.com/office/spreadsheetml/2009/9/main" objectType="CheckBox" fmlaLink="$I$4" lockText="1" noThreeD="1"/>
</file>

<file path=xl/ctrlProps/ctrlProp9.xml><?xml version="1.0" encoding="utf-8"?>
<formControlPr xmlns="http://schemas.microsoft.com/office/spreadsheetml/2009/9/main" objectType="CheckBox" fmlaLink="$M$4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150019</xdr:colOff>
          <xdr:row>9</xdr:row>
          <xdr:rowOff>35719</xdr:rowOff>
        </xdr:from>
        <xdr:to>
          <xdr:col>6</xdr:col>
          <xdr:colOff>121444</xdr:colOff>
          <xdr:row>9</xdr:row>
          <xdr:rowOff>257175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1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Hotelarstwo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307181</xdr:colOff>
          <xdr:row>9</xdr:row>
          <xdr:rowOff>35719</xdr:rowOff>
        </xdr:from>
        <xdr:to>
          <xdr:col>11</xdr:col>
          <xdr:colOff>78581</xdr:colOff>
          <xdr:row>9</xdr:row>
          <xdr:rowOff>257175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1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Gastronomia, w tym catering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150019</xdr:colOff>
          <xdr:row>9</xdr:row>
          <xdr:rowOff>35719</xdr:rowOff>
        </xdr:from>
        <xdr:to>
          <xdr:col>14</xdr:col>
          <xdr:colOff>571500</xdr:colOff>
          <xdr:row>9</xdr:row>
          <xdr:rowOff>257175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1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Rękodzieło artystyczne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35719</xdr:colOff>
          <xdr:row>10</xdr:row>
          <xdr:rowOff>35719</xdr:rowOff>
        </xdr:from>
        <xdr:to>
          <xdr:col>3</xdr:col>
          <xdr:colOff>371475</xdr:colOff>
          <xdr:row>11</xdr:row>
          <xdr:rowOff>7144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1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Stolarstwo i ciesielstwo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150019</xdr:colOff>
          <xdr:row>10</xdr:row>
          <xdr:rowOff>35719</xdr:rowOff>
        </xdr:from>
        <xdr:to>
          <xdr:col>6</xdr:col>
          <xdr:colOff>185738</xdr:colOff>
          <xdr:row>11</xdr:row>
          <xdr:rowOff>7144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1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Poligrafia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10</xdr:row>
          <xdr:rowOff>35719</xdr:rowOff>
        </xdr:from>
        <xdr:to>
          <xdr:col>11</xdr:col>
          <xdr:colOff>64294</xdr:colOff>
          <xdr:row>11</xdr:row>
          <xdr:rowOff>7144</xdr:rowOff>
        </xdr:to>
        <xdr:sp macro="" textlink="">
          <xdr:nvSpPr>
            <xdr:cNvPr id="9225" name="Check Box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1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Rolnictwo i ogrodnictwo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150019</xdr:colOff>
          <xdr:row>10</xdr:row>
          <xdr:rowOff>35719</xdr:rowOff>
        </xdr:from>
        <xdr:to>
          <xdr:col>14</xdr:col>
          <xdr:colOff>714375</xdr:colOff>
          <xdr:row>11</xdr:row>
          <xdr:rowOff>7144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1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Usługi rehabilitacyjne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11</xdr:row>
          <xdr:rowOff>35719</xdr:rowOff>
        </xdr:from>
        <xdr:to>
          <xdr:col>3</xdr:col>
          <xdr:colOff>350044</xdr:colOff>
          <xdr:row>12</xdr:row>
          <xdr:rowOff>7144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1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Usługi krawieckie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150019</xdr:colOff>
          <xdr:row>11</xdr:row>
          <xdr:rowOff>35719</xdr:rowOff>
        </xdr:from>
        <xdr:to>
          <xdr:col>6</xdr:col>
          <xdr:colOff>307181</xdr:colOff>
          <xdr:row>12</xdr:row>
          <xdr:rowOff>7144</xdr:rowOff>
        </xdr:to>
        <xdr:sp macro="" textlink="">
          <xdr:nvSpPr>
            <xdr:cNvPr id="9228" name="Check Box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00000000-0008-0000-01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Usługi pralnicze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328613</xdr:colOff>
          <xdr:row>11</xdr:row>
          <xdr:rowOff>35719</xdr:rowOff>
        </xdr:from>
        <xdr:to>
          <xdr:col>11</xdr:col>
          <xdr:colOff>0</xdr:colOff>
          <xdr:row>12</xdr:row>
          <xdr:rowOff>7144</xdr:rowOff>
        </xdr:to>
        <xdr:sp macro="" textlink="">
          <xdr:nvSpPr>
            <xdr:cNvPr id="9229" name="Check Box 13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id="{00000000-0008-0000-0100-00000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Usługi sprzątania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157163</xdr:colOff>
          <xdr:row>11</xdr:row>
          <xdr:rowOff>35719</xdr:rowOff>
        </xdr:from>
        <xdr:to>
          <xdr:col>14</xdr:col>
          <xdr:colOff>714375</xdr:colOff>
          <xdr:row>12</xdr:row>
          <xdr:rowOff>7144</xdr:rowOff>
        </xdr:to>
        <xdr:sp macro="" textlink="">
          <xdr:nvSpPr>
            <xdr:cNvPr id="9230" name="Check Box 14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id="{00000000-0008-0000-0100-00000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Usługi montażowe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35719</xdr:colOff>
          <xdr:row>12</xdr:row>
          <xdr:rowOff>35719</xdr:rowOff>
        </xdr:from>
        <xdr:to>
          <xdr:col>3</xdr:col>
          <xdr:colOff>371475</xdr:colOff>
          <xdr:row>13</xdr:row>
          <xdr:rowOff>7144</xdr:rowOff>
        </xdr:to>
        <xdr:sp macro="" textlink="">
          <xdr:nvSpPr>
            <xdr:cNvPr id="9231" name="Check Box 15" hidden="1">
              <a:extLst>
                <a:ext uri="{63B3BB69-23CF-44E3-9099-C40C66FF867C}">
                  <a14:compatExt spid="_x0000_s9231"/>
                </a:ext>
                <a:ext uri="{FF2B5EF4-FFF2-40B4-BE49-F238E27FC236}">
                  <a16:creationId xmlns:a16="http://schemas.microsoft.com/office/drawing/2014/main" id="{00000000-0008-0000-0100-00000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Inne - podać krótki opis -&gt;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410"/>
  <sheetViews>
    <sheetView tabSelected="1" zoomScale="145" zoomScaleNormal="145" zoomScaleSheetLayoutView="85" workbookViewId="0">
      <selection activeCell="A2" sqref="A2:O2"/>
    </sheetView>
  </sheetViews>
  <sheetFormatPr defaultColWidth="2.8984375" defaultRowHeight="0" customHeight="1" zeroHeight="1" x14ac:dyDescent="0.3"/>
  <cols>
    <col min="1" max="1" width="2.5" style="3" customWidth="1"/>
    <col min="2" max="2" width="9.09765625" style="3" customWidth="1"/>
    <col min="3" max="3" width="7" style="3" customWidth="1"/>
    <col min="4" max="4" width="5.59765625" style="3" customWidth="1"/>
    <col min="5" max="5" width="10.09765625" style="3" customWidth="1"/>
    <col min="6" max="6" width="4.3984375" style="3" customWidth="1"/>
    <col min="7" max="7" width="6.09765625" style="3" customWidth="1"/>
    <col min="8" max="8" width="1.09765625" style="3" customWidth="1"/>
    <col min="9" max="9" width="6.5" style="3" customWidth="1"/>
    <col min="10" max="10" width="6" style="3" customWidth="1"/>
    <col min="11" max="11" width="4.5" style="3" customWidth="1"/>
    <col min="12" max="12" width="7" style="3" customWidth="1"/>
    <col min="13" max="13" width="2.5" style="3" customWidth="1"/>
    <col min="14" max="14" width="4" style="3" customWidth="1"/>
    <col min="15" max="15" width="17.8984375" style="3" customWidth="1"/>
    <col min="16" max="16" width="3.5" style="3" customWidth="1"/>
    <col min="17" max="17" width="19.5" style="3" hidden="1" customWidth="1"/>
    <col min="18" max="18" width="20.59765625" style="3" hidden="1" customWidth="1"/>
    <col min="19" max="16383" width="0" style="3" hidden="1" customWidth="1"/>
    <col min="16384" max="16384" width="20" style="3" hidden="1" customWidth="1"/>
  </cols>
  <sheetData>
    <row r="1" spans="1:18" ht="19.55" customHeight="1" x14ac:dyDescent="0.3">
      <c r="A1" s="130" t="s">
        <v>55</v>
      </c>
      <c r="B1" s="131"/>
      <c r="C1" s="1">
        <v>2025</v>
      </c>
      <c r="D1" s="132" t="s">
        <v>56</v>
      </c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</row>
    <row r="2" spans="1:18" s="13" customFormat="1" ht="39.950000000000003" customHeight="1" x14ac:dyDescent="0.3">
      <c r="A2" s="133" t="s">
        <v>36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</row>
    <row r="3" spans="1:18" s="13" customFormat="1" ht="26.2" customHeight="1" x14ac:dyDescent="0.3">
      <c r="A3" s="133" t="str">
        <f>_xlfn.CONCAT("A. Zakład aktywności zawodowej działający lub finansowany w zakresie kosztów tworzenia w ",C1, " r.")</f>
        <v>A. Zakład aktywności zawodowej działający lub finansowany w zakresie kosztów tworzenia w 2025 r.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</row>
    <row r="4" spans="1:18" s="2" customFormat="1" ht="20.95" customHeight="1" x14ac:dyDescent="0.3">
      <c r="A4" s="32">
        <v>1</v>
      </c>
      <c r="B4" s="94" t="s">
        <v>57</v>
      </c>
      <c r="C4" s="125"/>
      <c r="D4" s="126"/>
      <c r="E4" s="126"/>
      <c r="F4" s="126"/>
      <c r="G4" s="126"/>
      <c r="H4" s="94" t="s">
        <v>74</v>
      </c>
      <c r="I4" s="125"/>
      <c r="J4" s="127"/>
      <c r="K4" s="127"/>
      <c r="L4" s="128"/>
      <c r="M4" s="128"/>
      <c r="N4" s="128"/>
      <c r="O4" s="129"/>
      <c r="P4" s="6"/>
      <c r="Q4" s="3" t="s">
        <v>8</v>
      </c>
    </row>
    <row r="5" spans="1:18" ht="23.1" customHeight="1" x14ac:dyDescent="0.3">
      <c r="A5" s="33">
        <v>2</v>
      </c>
      <c r="B5" s="34" t="s">
        <v>0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35" t="s">
        <v>1</v>
      </c>
      <c r="O5" s="62"/>
      <c r="Q5" s="2" t="s">
        <v>35</v>
      </c>
    </row>
    <row r="6" spans="1:18" ht="23.1" customHeight="1" x14ac:dyDescent="0.3">
      <c r="A6" s="33">
        <v>3</v>
      </c>
      <c r="B6" s="36" t="s">
        <v>2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35" t="s">
        <v>1</v>
      </c>
      <c r="O6" s="62"/>
      <c r="Q6" s="3" t="s">
        <v>11</v>
      </c>
    </row>
    <row r="7" spans="1:18" ht="20.95" customHeight="1" x14ac:dyDescent="0.3">
      <c r="A7" s="37">
        <v>4</v>
      </c>
      <c r="B7" s="107" t="s">
        <v>6</v>
      </c>
      <c r="C7" s="108"/>
      <c r="D7" s="123"/>
      <c r="E7" s="122"/>
      <c r="F7" s="107" t="s">
        <v>7</v>
      </c>
      <c r="G7" s="108"/>
      <c r="H7" s="123"/>
      <c r="I7" s="109"/>
      <c r="J7" s="109"/>
      <c r="K7" s="107" t="s">
        <v>20</v>
      </c>
      <c r="L7" s="108"/>
      <c r="M7" s="118"/>
      <c r="N7" s="119"/>
      <c r="O7" s="120"/>
      <c r="Q7" s="3" t="s">
        <v>12</v>
      </c>
    </row>
    <row r="8" spans="1:18" ht="20.95" customHeight="1" x14ac:dyDescent="0.3">
      <c r="A8" s="20">
        <v>5</v>
      </c>
      <c r="B8" s="38" t="s">
        <v>3</v>
      </c>
      <c r="C8" s="109"/>
      <c r="D8" s="122"/>
      <c r="E8" s="122"/>
      <c r="F8" s="122"/>
      <c r="G8" s="122"/>
      <c r="H8" s="122"/>
      <c r="I8" s="38" t="s">
        <v>4</v>
      </c>
      <c r="J8" s="109"/>
      <c r="K8" s="110"/>
      <c r="L8" s="38" t="s">
        <v>5</v>
      </c>
      <c r="M8" s="109"/>
      <c r="N8" s="110"/>
      <c r="O8" s="111"/>
      <c r="P8" s="5"/>
      <c r="Q8" s="3" t="s">
        <v>13</v>
      </c>
    </row>
    <row r="9" spans="1:18" ht="20.95" customHeight="1" x14ac:dyDescent="0.3">
      <c r="A9" s="37">
        <v>6</v>
      </c>
      <c r="B9" s="107" t="s">
        <v>22</v>
      </c>
      <c r="C9" s="108"/>
      <c r="D9" s="108"/>
      <c r="E9" s="124"/>
      <c r="F9" s="115"/>
      <c r="G9" s="115"/>
      <c r="H9" s="115"/>
      <c r="I9" s="85" t="s">
        <v>23</v>
      </c>
      <c r="J9" s="108"/>
      <c r="K9" s="108"/>
      <c r="L9" s="108"/>
      <c r="M9" s="108"/>
      <c r="N9" s="108"/>
      <c r="O9" s="31"/>
      <c r="Q9" s="16" t="s">
        <v>456</v>
      </c>
      <c r="R9" s="16" t="s">
        <v>455</v>
      </c>
    </row>
    <row r="10" spans="1:18" ht="20.95" customHeight="1" x14ac:dyDescent="0.3">
      <c r="A10" s="20">
        <v>7</v>
      </c>
      <c r="B10" s="107" t="s">
        <v>30</v>
      </c>
      <c r="C10" s="107"/>
      <c r="D10" s="107"/>
      <c r="E10" s="107"/>
      <c r="F10" s="112"/>
      <c r="G10" s="113"/>
      <c r="H10" s="113"/>
      <c r="I10" s="113"/>
      <c r="J10" s="107" t="s">
        <v>9</v>
      </c>
      <c r="K10" s="107"/>
      <c r="L10" s="107"/>
      <c r="M10" s="107"/>
      <c r="N10" s="107"/>
      <c r="O10" s="31"/>
      <c r="Q10" s="3" t="s">
        <v>58</v>
      </c>
      <c r="R10" s="3" t="s">
        <v>75</v>
      </c>
    </row>
    <row r="11" spans="1:18" ht="20.95" customHeight="1" x14ac:dyDescent="0.3">
      <c r="A11" s="37">
        <v>8</v>
      </c>
      <c r="B11" s="107" t="s">
        <v>10</v>
      </c>
      <c r="C11" s="108"/>
      <c r="D11" s="108"/>
      <c r="E11" s="108"/>
      <c r="F11" s="114"/>
      <c r="G11" s="115"/>
      <c r="H11" s="115"/>
      <c r="I11" s="115"/>
      <c r="J11" s="116"/>
      <c r="K11" s="108"/>
      <c r="L11" s="108"/>
      <c r="M11" s="108"/>
      <c r="N11" s="108"/>
      <c r="O11" s="117"/>
      <c r="Q11" s="3" t="s">
        <v>58</v>
      </c>
      <c r="R11" s="3" t="s">
        <v>76</v>
      </c>
    </row>
    <row r="12" spans="1:18" ht="20.95" customHeight="1" x14ac:dyDescent="0.3">
      <c r="A12" s="20">
        <v>9</v>
      </c>
      <c r="B12" s="107" t="s">
        <v>29</v>
      </c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7"/>
      <c r="Q12" s="3" t="s">
        <v>58</v>
      </c>
      <c r="R12" s="3" t="s">
        <v>77</v>
      </c>
    </row>
    <row r="13" spans="1:18" ht="25.05" customHeight="1" x14ac:dyDescent="0.3">
      <c r="A13" s="37">
        <v>10</v>
      </c>
      <c r="B13" s="85" t="s">
        <v>460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61">
        <f>O14+O15</f>
        <v>0</v>
      </c>
      <c r="Q13" s="3" t="s">
        <v>58</v>
      </c>
      <c r="R13" s="3" t="s">
        <v>78</v>
      </c>
    </row>
    <row r="14" spans="1:18" ht="20.95" customHeight="1" x14ac:dyDescent="0.3">
      <c r="A14" s="20">
        <v>11</v>
      </c>
      <c r="B14" s="68" t="s">
        <v>14</v>
      </c>
      <c r="C14" s="72" t="s">
        <v>42</v>
      </c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17"/>
      <c r="Q14" s="3" t="s">
        <v>58</v>
      </c>
      <c r="R14" s="3" t="s">
        <v>79</v>
      </c>
    </row>
    <row r="15" spans="1:18" ht="20.95" customHeight="1" x14ac:dyDescent="0.3">
      <c r="A15" s="37">
        <v>12</v>
      </c>
      <c r="B15" s="68"/>
      <c r="C15" s="72" t="s">
        <v>15</v>
      </c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17"/>
      <c r="Q15" s="3" t="s">
        <v>58</v>
      </c>
      <c r="R15" s="3" t="s">
        <v>80</v>
      </c>
    </row>
    <row r="16" spans="1:18" ht="20.95" customHeight="1" x14ac:dyDescent="0.3">
      <c r="A16" s="22">
        <v>13</v>
      </c>
      <c r="B16" s="86" t="s">
        <v>459</v>
      </c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23"/>
      <c r="Q16" s="3" t="s">
        <v>58</v>
      </c>
      <c r="R16" s="3" t="s">
        <v>81</v>
      </c>
    </row>
    <row r="17" spans="1:18" ht="25.05" customHeight="1" x14ac:dyDescent="0.3">
      <c r="A17" s="40">
        <v>14</v>
      </c>
      <c r="B17" s="67" t="s">
        <v>462</v>
      </c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0">
        <f>O18+O19+O21+O22</f>
        <v>0</v>
      </c>
      <c r="Q17" s="3" t="s">
        <v>58</v>
      </c>
      <c r="R17" s="3" t="s">
        <v>82</v>
      </c>
    </row>
    <row r="18" spans="1:18" ht="20.95" customHeight="1" x14ac:dyDescent="0.3">
      <c r="A18" s="20">
        <v>15</v>
      </c>
      <c r="B18" s="68" t="s">
        <v>14</v>
      </c>
      <c r="C18" s="71" t="s">
        <v>47</v>
      </c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17"/>
      <c r="Q18" s="3" t="s">
        <v>58</v>
      </c>
      <c r="R18" s="3" t="s">
        <v>83</v>
      </c>
    </row>
    <row r="19" spans="1:18" ht="20.95" customHeight="1" x14ac:dyDescent="0.3">
      <c r="A19" s="37">
        <v>16</v>
      </c>
      <c r="B19" s="68"/>
      <c r="C19" s="97" t="s">
        <v>43</v>
      </c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17"/>
      <c r="Q19" s="11" t="s">
        <v>58</v>
      </c>
      <c r="R19" s="11" t="s">
        <v>84</v>
      </c>
    </row>
    <row r="20" spans="1:18" ht="20.95" customHeight="1" x14ac:dyDescent="0.3">
      <c r="A20" s="20">
        <v>17</v>
      </c>
      <c r="B20" s="69"/>
      <c r="C20" s="92" t="s">
        <v>461</v>
      </c>
      <c r="D20" s="93"/>
      <c r="E20" s="93"/>
      <c r="F20" s="93"/>
      <c r="G20" s="93"/>
      <c r="H20" s="93"/>
      <c r="I20" s="93"/>
      <c r="J20" s="93"/>
      <c r="K20" s="93"/>
      <c r="L20" s="90" t="str">
        <f>IF(O17&gt;0,O20/O17,"")</f>
        <v/>
      </c>
      <c r="M20" s="91"/>
      <c r="N20" s="91"/>
      <c r="O20" s="18">
        <f>O18+O19</f>
        <v>0</v>
      </c>
      <c r="Q20" s="3" t="s">
        <v>58</v>
      </c>
      <c r="R20" s="3" t="s">
        <v>85</v>
      </c>
    </row>
    <row r="21" spans="1:18" ht="20.95" customHeight="1" x14ac:dyDescent="0.3">
      <c r="A21" s="37">
        <v>18</v>
      </c>
      <c r="B21" s="69"/>
      <c r="C21" s="72" t="s">
        <v>17</v>
      </c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17"/>
      <c r="Q21" s="3" t="s">
        <v>58</v>
      </c>
      <c r="R21" s="3" t="s">
        <v>86</v>
      </c>
    </row>
    <row r="22" spans="1:18" ht="20.95" customHeight="1" x14ac:dyDescent="0.3">
      <c r="A22" s="21">
        <v>19</v>
      </c>
      <c r="B22" s="70"/>
      <c r="C22" s="73" t="s">
        <v>44</v>
      </c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47"/>
      <c r="Q22" s="3" t="s">
        <v>58</v>
      </c>
      <c r="R22" s="3" t="s">
        <v>87</v>
      </c>
    </row>
    <row r="23" spans="1:18" ht="20.95" customHeight="1" x14ac:dyDescent="0.3">
      <c r="A23" s="40">
        <v>20</v>
      </c>
      <c r="B23" s="94" t="s">
        <v>463</v>
      </c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41">
        <f>O24+O25+O26+O28+O29</f>
        <v>0</v>
      </c>
      <c r="Q23" s="3" t="s">
        <v>58</v>
      </c>
      <c r="R23" s="3" t="s">
        <v>88</v>
      </c>
    </row>
    <row r="24" spans="1:18" ht="20.95" customHeight="1" x14ac:dyDescent="0.3">
      <c r="A24" s="20">
        <v>21</v>
      </c>
      <c r="B24" s="68" t="s">
        <v>14</v>
      </c>
      <c r="C24" s="71" t="s">
        <v>21</v>
      </c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17"/>
      <c r="Q24" s="3" t="s">
        <v>58</v>
      </c>
      <c r="R24" s="3" t="s">
        <v>89</v>
      </c>
    </row>
    <row r="25" spans="1:18" ht="20.95" customHeight="1" x14ac:dyDescent="0.3">
      <c r="A25" s="37">
        <v>22</v>
      </c>
      <c r="B25" s="68"/>
      <c r="C25" s="72" t="s">
        <v>16</v>
      </c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17"/>
      <c r="Q25" s="3" t="s">
        <v>58</v>
      </c>
      <c r="R25" s="3" t="s">
        <v>90</v>
      </c>
    </row>
    <row r="26" spans="1:18" ht="20.95" customHeight="1" x14ac:dyDescent="0.3">
      <c r="A26" s="20">
        <v>23</v>
      </c>
      <c r="B26" s="68"/>
      <c r="C26" s="87" t="s">
        <v>54</v>
      </c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17"/>
      <c r="Q26" s="3" t="s">
        <v>58</v>
      </c>
      <c r="R26" s="3" t="s">
        <v>91</v>
      </c>
    </row>
    <row r="27" spans="1:18" ht="20.95" customHeight="1" x14ac:dyDescent="0.3">
      <c r="A27" s="37">
        <v>24</v>
      </c>
      <c r="B27" s="69"/>
      <c r="C27" s="92" t="s">
        <v>464</v>
      </c>
      <c r="D27" s="93"/>
      <c r="E27" s="93"/>
      <c r="F27" s="93"/>
      <c r="G27" s="93"/>
      <c r="H27" s="93"/>
      <c r="I27" s="93"/>
      <c r="J27" s="93"/>
      <c r="K27" s="93"/>
      <c r="L27" s="90" t="str">
        <f>IF(O23&gt;0,O27/O23,"")</f>
        <v/>
      </c>
      <c r="M27" s="91"/>
      <c r="N27" s="91"/>
      <c r="O27" s="41">
        <f>O24+O25+O26</f>
        <v>0</v>
      </c>
      <c r="Q27" s="3" t="s">
        <v>58</v>
      </c>
      <c r="R27" s="3" t="s">
        <v>92</v>
      </c>
    </row>
    <row r="28" spans="1:18" ht="20.95" customHeight="1" x14ac:dyDescent="0.3">
      <c r="A28" s="20">
        <v>25</v>
      </c>
      <c r="B28" s="69"/>
      <c r="C28" s="72" t="s">
        <v>17</v>
      </c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17"/>
      <c r="Q28" s="3" t="s">
        <v>58</v>
      </c>
      <c r="R28" s="3" t="s">
        <v>93</v>
      </c>
    </row>
    <row r="29" spans="1:18" ht="20.95" customHeight="1" x14ac:dyDescent="0.3">
      <c r="A29" s="42">
        <v>26</v>
      </c>
      <c r="B29" s="70"/>
      <c r="C29" s="73" t="s">
        <v>44</v>
      </c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19"/>
      <c r="Q29" s="3" t="s">
        <v>58</v>
      </c>
      <c r="R29" s="3" t="s">
        <v>94</v>
      </c>
    </row>
    <row r="30" spans="1:18" ht="25.05" customHeight="1" x14ac:dyDescent="0.3">
      <c r="A30" s="27">
        <v>27</v>
      </c>
      <c r="B30" s="96" t="s">
        <v>466</v>
      </c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24"/>
      <c r="Q30" s="3" t="s">
        <v>58</v>
      </c>
      <c r="R30" s="3" t="s">
        <v>95</v>
      </c>
    </row>
    <row r="31" spans="1:18" ht="20.95" customHeight="1" x14ac:dyDescent="0.3">
      <c r="A31" s="42">
        <v>28</v>
      </c>
      <c r="B31" s="43" t="s">
        <v>37</v>
      </c>
      <c r="C31" s="88" t="s">
        <v>53</v>
      </c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19"/>
      <c r="Q31" s="3" t="s">
        <v>58</v>
      </c>
      <c r="R31" s="3" t="s">
        <v>96</v>
      </c>
    </row>
    <row r="32" spans="1:18" ht="25.05" customHeight="1" x14ac:dyDescent="0.3">
      <c r="A32" s="25">
        <v>29</v>
      </c>
      <c r="B32" s="74" t="s">
        <v>46</v>
      </c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26"/>
      <c r="Q32" s="3" t="s">
        <v>58</v>
      </c>
      <c r="R32" s="3" t="s">
        <v>97</v>
      </c>
    </row>
    <row r="33" spans="1:18" ht="20.95" customHeight="1" x14ac:dyDescent="0.3">
      <c r="A33" s="37">
        <v>30</v>
      </c>
      <c r="B33" s="75" t="str">
        <f>_xlfn.CONCAT("Koszty działania ZAZ w roku następnym - ",C1+1,", wg umowy")</f>
        <v>Koszty działania ZAZ w roku następnym - 2026, wg umowy</v>
      </c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17"/>
      <c r="Q33" s="3" t="s">
        <v>58</v>
      </c>
      <c r="R33" s="3" t="s">
        <v>98</v>
      </c>
    </row>
    <row r="34" spans="1:18" ht="20.95" customHeight="1" x14ac:dyDescent="0.3">
      <c r="A34" s="21">
        <v>31</v>
      </c>
      <c r="B34" s="73" t="s">
        <v>45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19"/>
      <c r="Q34" s="3" t="s">
        <v>58</v>
      </c>
      <c r="R34" s="3" t="s">
        <v>99</v>
      </c>
    </row>
    <row r="35" spans="1:18" ht="16.05" customHeight="1" x14ac:dyDescent="0.3"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Q35" s="3" t="s">
        <v>58</v>
      </c>
      <c r="R35" s="3" t="s">
        <v>100</v>
      </c>
    </row>
    <row r="36" spans="1:18" s="11" customFormat="1" ht="20.95" customHeight="1" x14ac:dyDescent="0.3">
      <c r="A36" s="44">
        <v>32</v>
      </c>
      <c r="B36" s="76" t="str">
        <f>_xlfn.CONCAT("Osoby niepełnosprawne, które opuściły zakład aktywności zawodowej w ",C1," r.")</f>
        <v>Osoby niepełnosprawne, które opuściły zakład aktywności zawodowej w 2025 r.</v>
      </c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8"/>
      <c r="Q36" s="3" t="s">
        <v>58</v>
      </c>
      <c r="R36" s="3" t="s">
        <v>101</v>
      </c>
    </row>
    <row r="37" spans="1:18" ht="20.95" customHeight="1" x14ac:dyDescent="0.3">
      <c r="A37" s="37">
        <v>33</v>
      </c>
      <c r="B37" s="75" t="s">
        <v>18</v>
      </c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17"/>
      <c r="Q37" s="3" t="s">
        <v>58</v>
      </c>
      <c r="R37" s="3" t="s">
        <v>102</v>
      </c>
    </row>
    <row r="38" spans="1:18" ht="20.95" customHeight="1" x14ac:dyDescent="0.3">
      <c r="A38" s="45">
        <v>34</v>
      </c>
      <c r="B38" s="75" t="s">
        <v>48</v>
      </c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17"/>
      <c r="Q38" s="3" t="s">
        <v>58</v>
      </c>
      <c r="R38" s="3" t="s">
        <v>103</v>
      </c>
    </row>
    <row r="39" spans="1:18" ht="20.95" customHeight="1" x14ac:dyDescent="0.3">
      <c r="A39" s="37">
        <v>35</v>
      </c>
      <c r="B39" s="98" t="s">
        <v>37</v>
      </c>
      <c r="C39" s="72" t="s">
        <v>49</v>
      </c>
      <c r="D39" s="72" t="s">
        <v>38</v>
      </c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17"/>
      <c r="Q39" s="3" t="s">
        <v>58</v>
      </c>
      <c r="R39" s="3" t="s">
        <v>104</v>
      </c>
    </row>
    <row r="40" spans="1:18" ht="20.95" customHeight="1" x14ac:dyDescent="0.3">
      <c r="A40" s="45">
        <v>36</v>
      </c>
      <c r="B40" s="98"/>
      <c r="C40" s="97" t="s">
        <v>50</v>
      </c>
      <c r="D40" s="97" t="s">
        <v>39</v>
      </c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17"/>
      <c r="Q40" s="3" t="s">
        <v>59</v>
      </c>
      <c r="R40" s="3" t="s">
        <v>105</v>
      </c>
    </row>
    <row r="41" spans="1:18" ht="20.95" customHeight="1" x14ac:dyDescent="0.3">
      <c r="A41" s="37">
        <v>37</v>
      </c>
      <c r="B41" s="98"/>
      <c r="C41" s="72" t="s">
        <v>51</v>
      </c>
      <c r="D41" s="72" t="s">
        <v>40</v>
      </c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17"/>
      <c r="Q41" s="3" t="s">
        <v>59</v>
      </c>
      <c r="R41" s="3" t="s">
        <v>106</v>
      </c>
    </row>
    <row r="42" spans="1:18" ht="20.95" customHeight="1" x14ac:dyDescent="0.3">
      <c r="A42" s="46">
        <v>38</v>
      </c>
      <c r="B42" s="99"/>
      <c r="C42" s="100" t="s">
        <v>52</v>
      </c>
      <c r="D42" s="100" t="s">
        <v>41</v>
      </c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9"/>
      <c r="Q42" s="3" t="s">
        <v>59</v>
      </c>
      <c r="R42" s="3" t="s">
        <v>107</v>
      </c>
    </row>
    <row r="43" spans="1:18" ht="17.2" customHeight="1" x14ac:dyDescent="0.3">
      <c r="B43" s="79" t="s">
        <v>34</v>
      </c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Q43" s="3" t="s">
        <v>59</v>
      </c>
      <c r="R43" s="3" t="s">
        <v>108</v>
      </c>
    </row>
    <row r="44" spans="1:18" ht="105.05" customHeight="1" x14ac:dyDescent="0.3">
      <c r="B44" s="81"/>
      <c r="C44" s="82"/>
      <c r="D44" s="82"/>
      <c r="E44" s="82"/>
      <c r="F44" s="82"/>
      <c r="G44" s="83"/>
      <c r="H44" s="106"/>
      <c r="I44" s="103"/>
      <c r="J44" s="103"/>
      <c r="K44" s="103"/>
      <c r="L44" s="84"/>
      <c r="M44" s="84"/>
      <c r="N44" s="84"/>
      <c r="O44" s="84"/>
      <c r="Q44" s="3" t="s">
        <v>59</v>
      </c>
      <c r="R44" s="3" t="s">
        <v>109</v>
      </c>
    </row>
    <row r="45" spans="1:18" ht="29.25" customHeight="1" x14ac:dyDescent="0.3">
      <c r="B45" s="101" t="s">
        <v>19</v>
      </c>
      <c r="C45" s="102"/>
      <c r="D45" s="102"/>
      <c r="E45" s="102"/>
      <c r="F45" s="102"/>
      <c r="G45" s="103"/>
      <c r="H45"/>
      <c r="I45" s="66"/>
      <c r="J45" s="66"/>
      <c r="K45" s="66"/>
      <c r="L45" s="104" t="s">
        <v>457</v>
      </c>
      <c r="M45" s="105"/>
      <c r="N45" s="105"/>
      <c r="O45" s="105"/>
      <c r="Q45" s="3" t="s">
        <v>59</v>
      </c>
      <c r="R45" s="3" t="s">
        <v>110</v>
      </c>
    </row>
    <row r="46" spans="1:18" ht="9" hidden="1" customHeight="1" x14ac:dyDescent="0.3">
      <c r="B46" s="65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5"/>
      <c r="Q46" s="3" t="s">
        <v>59</v>
      </c>
      <c r="R46" s="3" t="s">
        <v>111</v>
      </c>
    </row>
    <row r="47" spans="1:18" ht="17.3" hidden="1" customHeight="1" x14ac:dyDescent="0.3">
      <c r="Q47" s="3" t="s">
        <v>59</v>
      </c>
      <c r="R47" s="3" t="s">
        <v>112</v>
      </c>
    </row>
    <row r="48" spans="1:18" ht="15.75" customHeight="1" x14ac:dyDescent="0.3">
      <c r="B48" s="63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Q48" s="3" t="s">
        <v>59</v>
      </c>
      <c r="R48" s="3" t="s">
        <v>113</v>
      </c>
    </row>
    <row r="49" spans="17:18" ht="20.149999999999999" hidden="1" customHeight="1" x14ac:dyDescent="0.3">
      <c r="Q49" s="3" t="s">
        <v>59</v>
      </c>
      <c r="R49" s="3" t="s">
        <v>114</v>
      </c>
    </row>
    <row r="50" spans="17:18" ht="20.149999999999999" hidden="1" customHeight="1" x14ac:dyDescent="0.3">
      <c r="Q50" s="3" t="s">
        <v>59</v>
      </c>
      <c r="R50" s="3" t="s">
        <v>115</v>
      </c>
    </row>
    <row r="51" spans="17:18" ht="20.149999999999999" hidden="1" customHeight="1" x14ac:dyDescent="0.3">
      <c r="Q51" s="3" t="s">
        <v>59</v>
      </c>
      <c r="R51" s="3" t="s">
        <v>116</v>
      </c>
    </row>
    <row r="52" spans="17:18" ht="20.149999999999999" hidden="1" customHeight="1" x14ac:dyDescent="0.3">
      <c r="Q52" s="3" t="s">
        <v>59</v>
      </c>
      <c r="R52" s="3" t="s">
        <v>117</v>
      </c>
    </row>
    <row r="53" spans="17:18" ht="20.149999999999999" hidden="1" customHeight="1" x14ac:dyDescent="0.3">
      <c r="Q53" s="3" t="s">
        <v>59</v>
      </c>
      <c r="R53" s="3" t="s">
        <v>118</v>
      </c>
    </row>
    <row r="54" spans="17:18" ht="18" hidden="1" customHeight="1" x14ac:dyDescent="0.3">
      <c r="Q54" s="3" t="s">
        <v>59</v>
      </c>
      <c r="R54" s="3" t="s">
        <v>119</v>
      </c>
    </row>
    <row r="55" spans="17:18" ht="18" hidden="1" customHeight="1" x14ac:dyDescent="0.3">
      <c r="Q55" s="3" t="s">
        <v>59</v>
      </c>
      <c r="R55" s="3" t="s">
        <v>120</v>
      </c>
    </row>
    <row r="56" spans="17:18" ht="18" customHeight="1" x14ac:dyDescent="0.3">
      <c r="Q56" s="3" t="s">
        <v>59</v>
      </c>
      <c r="R56" s="3" t="s">
        <v>121</v>
      </c>
    </row>
    <row r="57" spans="17:18" ht="18" hidden="1" customHeight="1" x14ac:dyDescent="0.3">
      <c r="Q57" s="3" t="s">
        <v>59</v>
      </c>
      <c r="R57" s="3" t="s">
        <v>122</v>
      </c>
    </row>
    <row r="58" spans="17:18" ht="18" hidden="1" customHeight="1" x14ac:dyDescent="0.3">
      <c r="Q58" s="3" t="s">
        <v>59</v>
      </c>
      <c r="R58" s="3" t="s">
        <v>123</v>
      </c>
    </row>
    <row r="59" spans="17:18" ht="18" hidden="1" customHeight="1" x14ac:dyDescent="0.3">
      <c r="Q59" s="3" t="s">
        <v>59</v>
      </c>
      <c r="R59" s="3" t="s">
        <v>124</v>
      </c>
    </row>
    <row r="60" spans="17:18" ht="18" hidden="1" customHeight="1" x14ac:dyDescent="0.3">
      <c r="Q60" s="3" t="s">
        <v>59</v>
      </c>
      <c r="R60" s="3" t="s">
        <v>125</v>
      </c>
    </row>
    <row r="61" spans="17:18" ht="18" hidden="1" customHeight="1" x14ac:dyDescent="0.3">
      <c r="Q61" s="3" t="s">
        <v>59</v>
      </c>
      <c r="R61" s="3" t="s">
        <v>126</v>
      </c>
    </row>
    <row r="62" spans="17:18" ht="18" hidden="1" customHeight="1" x14ac:dyDescent="0.3">
      <c r="Q62" s="3" t="s">
        <v>59</v>
      </c>
      <c r="R62" s="3" t="s">
        <v>127</v>
      </c>
    </row>
    <row r="63" spans="17:18" ht="18" hidden="1" customHeight="1" x14ac:dyDescent="0.3">
      <c r="Q63" s="3" t="s">
        <v>60</v>
      </c>
      <c r="R63" s="3" t="s">
        <v>128</v>
      </c>
    </row>
    <row r="64" spans="17:18" ht="18" hidden="1" customHeight="1" x14ac:dyDescent="0.3">
      <c r="Q64" s="3" t="s">
        <v>60</v>
      </c>
      <c r="R64" s="3" t="s">
        <v>129</v>
      </c>
    </row>
    <row r="65" spans="17:18" ht="18" hidden="1" customHeight="1" x14ac:dyDescent="0.3">
      <c r="Q65" s="3" t="s">
        <v>60</v>
      </c>
      <c r="R65" s="3" t="s">
        <v>130</v>
      </c>
    </row>
    <row r="66" spans="17:18" ht="18" hidden="1" customHeight="1" x14ac:dyDescent="0.3">
      <c r="Q66" s="3" t="s">
        <v>60</v>
      </c>
      <c r="R66" s="3" t="s">
        <v>131</v>
      </c>
    </row>
    <row r="67" spans="17:18" ht="18" hidden="1" customHeight="1" x14ac:dyDescent="0.3">
      <c r="Q67" s="3" t="s">
        <v>60</v>
      </c>
      <c r="R67" s="3" t="s">
        <v>132</v>
      </c>
    </row>
    <row r="68" spans="17:18" ht="18" hidden="1" customHeight="1" x14ac:dyDescent="0.3">
      <c r="Q68" s="3" t="s">
        <v>60</v>
      </c>
      <c r="R68" s="3" t="s">
        <v>133</v>
      </c>
    </row>
    <row r="69" spans="17:18" ht="18" hidden="1" customHeight="1" x14ac:dyDescent="0.3">
      <c r="Q69" s="3" t="s">
        <v>60</v>
      </c>
      <c r="R69" s="3" t="s">
        <v>134</v>
      </c>
    </row>
    <row r="70" spans="17:18" ht="18" hidden="1" customHeight="1" x14ac:dyDescent="0.3">
      <c r="Q70" s="3" t="s">
        <v>60</v>
      </c>
      <c r="R70" s="3" t="s">
        <v>135</v>
      </c>
    </row>
    <row r="71" spans="17:18" ht="18" hidden="1" customHeight="1" x14ac:dyDescent="0.3">
      <c r="Q71" s="3" t="s">
        <v>60</v>
      </c>
      <c r="R71" s="3" t="s">
        <v>136</v>
      </c>
    </row>
    <row r="72" spans="17:18" ht="18" hidden="1" customHeight="1" x14ac:dyDescent="0.3">
      <c r="Q72" s="3" t="s">
        <v>60</v>
      </c>
      <c r="R72" s="3" t="s">
        <v>137</v>
      </c>
    </row>
    <row r="73" spans="17:18" ht="18" hidden="1" customHeight="1" x14ac:dyDescent="0.3">
      <c r="Q73" s="3" t="s">
        <v>60</v>
      </c>
      <c r="R73" s="3" t="s">
        <v>138</v>
      </c>
    </row>
    <row r="74" spans="17:18" ht="18" hidden="1" customHeight="1" x14ac:dyDescent="0.3">
      <c r="Q74" s="3" t="s">
        <v>60</v>
      </c>
      <c r="R74" s="3" t="s">
        <v>139</v>
      </c>
    </row>
    <row r="75" spans="17:18" ht="18" hidden="1" customHeight="1" x14ac:dyDescent="0.3">
      <c r="Q75" s="3" t="s">
        <v>60</v>
      </c>
      <c r="R75" s="3" t="s">
        <v>140</v>
      </c>
    </row>
    <row r="76" spans="17:18" ht="18" hidden="1" customHeight="1" x14ac:dyDescent="0.3">
      <c r="Q76" s="3" t="s">
        <v>60</v>
      </c>
      <c r="R76" s="3" t="s">
        <v>141</v>
      </c>
    </row>
    <row r="77" spans="17:18" ht="18" hidden="1" customHeight="1" x14ac:dyDescent="0.3">
      <c r="Q77" s="3" t="s">
        <v>60</v>
      </c>
      <c r="R77" s="3" t="s">
        <v>142</v>
      </c>
    </row>
    <row r="78" spans="17:18" ht="18" hidden="1" customHeight="1" x14ac:dyDescent="0.3">
      <c r="Q78" s="3" t="s">
        <v>60</v>
      </c>
      <c r="R78" s="3" t="s">
        <v>143</v>
      </c>
    </row>
    <row r="79" spans="17:18" ht="18" hidden="1" customHeight="1" x14ac:dyDescent="0.3">
      <c r="Q79" s="3" t="s">
        <v>60</v>
      </c>
      <c r="R79" s="3" t="s">
        <v>144</v>
      </c>
    </row>
    <row r="80" spans="17:18" ht="18" hidden="1" customHeight="1" x14ac:dyDescent="0.3">
      <c r="Q80" s="3" t="s">
        <v>60</v>
      </c>
      <c r="R80" s="3" t="s">
        <v>145</v>
      </c>
    </row>
    <row r="81" spans="17:18" ht="18" hidden="1" customHeight="1" x14ac:dyDescent="0.3">
      <c r="Q81" s="3" t="s">
        <v>60</v>
      </c>
      <c r="R81" s="3" t="s">
        <v>146</v>
      </c>
    </row>
    <row r="82" spans="17:18" ht="18" hidden="1" customHeight="1" x14ac:dyDescent="0.3">
      <c r="Q82" s="3" t="s">
        <v>60</v>
      </c>
      <c r="R82" s="3" t="s">
        <v>147</v>
      </c>
    </row>
    <row r="83" spans="17:18" ht="18" hidden="1" customHeight="1" x14ac:dyDescent="0.3">
      <c r="Q83" s="3" t="s">
        <v>60</v>
      </c>
      <c r="R83" s="3" t="s">
        <v>148</v>
      </c>
    </row>
    <row r="84" spans="17:18" ht="18" hidden="1" customHeight="1" x14ac:dyDescent="0.3">
      <c r="Q84" s="3" t="s">
        <v>60</v>
      </c>
      <c r="R84" s="3" t="s">
        <v>149</v>
      </c>
    </row>
    <row r="85" spans="17:18" ht="18" hidden="1" customHeight="1" x14ac:dyDescent="0.3">
      <c r="Q85" s="3" t="s">
        <v>60</v>
      </c>
      <c r="R85" s="3" t="s">
        <v>150</v>
      </c>
    </row>
    <row r="86" spans="17:18" ht="18" hidden="1" customHeight="1" x14ac:dyDescent="0.3">
      <c r="Q86" s="3" t="s">
        <v>60</v>
      </c>
      <c r="R86" s="3" t="s">
        <v>151</v>
      </c>
    </row>
    <row r="87" spans="17:18" ht="18" hidden="1" customHeight="1" x14ac:dyDescent="0.3">
      <c r="Q87" s="3" t="s">
        <v>61</v>
      </c>
      <c r="R87" s="3" t="s">
        <v>152</v>
      </c>
    </row>
    <row r="88" spans="17:18" ht="18" hidden="1" customHeight="1" x14ac:dyDescent="0.3">
      <c r="Q88" s="3" t="s">
        <v>61</v>
      </c>
      <c r="R88" s="3" t="s">
        <v>153</v>
      </c>
    </row>
    <row r="89" spans="17:18" ht="18" hidden="1" customHeight="1" x14ac:dyDescent="0.3">
      <c r="Q89" s="3" t="s">
        <v>61</v>
      </c>
      <c r="R89" s="3" t="s">
        <v>154</v>
      </c>
    </row>
    <row r="90" spans="17:18" ht="18" hidden="1" customHeight="1" x14ac:dyDescent="0.3">
      <c r="Q90" s="3" t="s">
        <v>61</v>
      </c>
      <c r="R90" s="3" t="s">
        <v>155</v>
      </c>
    </row>
    <row r="91" spans="17:18" ht="18" hidden="1" customHeight="1" x14ac:dyDescent="0.3">
      <c r="Q91" s="3" t="s">
        <v>61</v>
      </c>
      <c r="R91" s="3" t="s">
        <v>156</v>
      </c>
    </row>
    <row r="92" spans="17:18" ht="18" hidden="1" customHeight="1" x14ac:dyDescent="0.3">
      <c r="Q92" s="3" t="s">
        <v>61</v>
      </c>
      <c r="R92" s="3" t="s">
        <v>157</v>
      </c>
    </row>
    <row r="93" spans="17:18" ht="18" hidden="1" customHeight="1" x14ac:dyDescent="0.3">
      <c r="Q93" s="3" t="s">
        <v>61</v>
      </c>
      <c r="R93" s="3" t="s">
        <v>158</v>
      </c>
    </row>
    <row r="94" spans="17:18" ht="18" hidden="1" customHeight="1" x14ac:dyDescent="0.3">
      <c r="Q94" s="3" t="s">
        <v>61</v>
      </c>
      <c r="R94" s="3" t="s">
        <v>159</v>
      </c>
    </row>
    <row r="95" spans="17:18" ht="18" hidden="1" customHeight="1" x14ac:dyDescent="0.3">
      <c r="Q95" s="3" t="s">
        <v>61</v>
      </c>
      <c r="R95" s="3" t="s">
        <v>160</v>
      </c>
    </row>
    <row r="96" spans="17:18" ht="18" hidden="1" customHeight="1" x14ac:dyDescent="0.3">
      <c r="Q96" s="3" t="s">
        <v>61</v>
      </c>
      <c r="R96" s="3" t="s">
        <v>161</v>
      </c>
    </row>
    <row r="97" spans="17:18" ht="18" hidden="1" customHeight="1" x14ac:dyDescent="0.3">
      <c r="Q97" s="3" t="s">
        <v>61</v>
      </c>
      <c r="R97" s="3" t="s">
        <v>162</v>
      </c>
    </row>
    <row r="98" spans="17:18" ht="18" hidden="1" customHeight="1" x14ac:dyDescent="0.3">
      <c r="Q98" s="3" t="s">
        <v>61</v>
      </c>
      <c r="R98" s="3" t="s">
        <v>163</v>
      </c>
    </row>
    <row r="99" spans="17:18" ht="18" hidden="1" customHeight="1" x14ac:dyDescent="0.3">
      <c r="Q99" s="3" t="s">
        <v>61</v>
      </c>
      <c r="R99" s="3" t="s">
        <v>164</v>
      </c>
    </row>
    <row r="100" spans="17:18" ht="18" hidden="1" customHeight="1" x14ac:dyDescent="0.3">
      <c r="Q100" s="3" t="s">
        <v>61</v>
      </c>
      <c r="R100" s="3" t="s">
        <v>165</v>
      </c>
    </row>
    <row r="101" spans="17:18" ht="18" hidden="1" customHeight="1" x14ac:dyDescent="0.3">
      <c r="Q101" s="3" t="s">
        <v>62</v>
      </c>
      <c r="R101" s="3" t="s">
        <v>166</v>
      </c>
    </row>
    <row r="102" spans="17:18" ht="18" hidden="1" customHeight="1" x14ac:dyDescent="0.3">
      <c r="Q102" s="3" t="s">
        <v>62</v>
      </c>
      <c r="R102" s="3" t="s">
        <v>167</v>
      </c>
    </row>
    <row r="103" spans="17:18" ht="18" hidden="1" customHeight="1" x14ac:dyDescent="0.3">
      <c r="Q103" s="3" t="s">
        <v>62</v>
      </c>
      <c r="R103" s="3" t="s">
        <v>168</v>
      </c>
    </row>
    <row r="104" spans="17:18" ht="18" hidden="1" customHeight="1" x14ac:dyDescent="0.3">
      <c r="Q104" s="3" t="s">
        <v>62</v>
      </c>
      <c r="R104" s="3" t="s">
        <v>169</v>
      </c>
    </row>
    <row r="105" spans="17:18" ht="18" hidden="1" customHeight="1" x14ac:dyDescent="0.3">
      <c r="Q105" s="3" t="s">
        <v>62</v>
      </c>
      <c r="R105" s="3" t="s">
        <v>170</v>
      </c>
    </row>
    <row r="106" spans="17:18" ht="18" hidden="1" customHeight="1" x14ac:dyDescent="0.3">
      <c r="Q106" s="3" t="s">
        <v>62</v>
      </c>
      <c r="R106" s="3" t="s">
        <v>171</v>
      </c>
    </row>
    <row r="107" spans="17:18" ht="18" hidden="1" customHeight="1" x14ac:dyDescent="0.3">
      <c r="Q107" s="3" t="s">
        <v>62</v>
      </c>
      <c r="R107" s="3" t="s">
        <v>172</v>
      </c>
    </row>
    <row r="108" spans="17:18" ht="18" hidden="1" customHeight="1" x14ac:dyDescent="0.3">
      <c r="Q108" s="3" t="s">
        <v>62</v>
      </c>
      <c r="R108" s="3" t="s">
        <v>173</v>
      </c>
    </row>
    <row r="109" spans="17:18" ht="18" hidden="1" customHeight="1" x14ac:dyDescent="0.3">
      <c r="Q109" s="3" t="s">
        <v>62</v>
      </c>
      <c r="R109" s="3" t="s">
        <v>174</v>
      </c>
    </row>
    <row r="110" spans="17:18" ht="18" hidden="1" customHeight="1" x14ac:dyDescent="0.3">
      <c r="Q110" s="3" t="s">
        <v>62</v>
      </c>
      <c r="R110" s="3" t="s">
        <v>175</v>
      </c>
    </row>
    <row r="111" spans="17:18" ht="18" hidden="1" customHeight="1" x14ac:dyDescent="0.3">
      <c r="Q111" s="3" t="s">
        <v>62</v>
      </c>
      <c r="R111" s="3" t="s">
        <v>176</v>
      </c>
    </row>
    <row r="112" spans="17:18" ht="18" hidden="1" customHeight="1" x14ac:dyDescent="0.3">
      <c r="Q112" s="3" t="s">
        <v>62</v>
      </c>
      <c r="R112" s="3" t="s">
        <v>177</v>
      </c>
    </row>
    <row r="113" spans="17:18" ht="18" hidden="1" customHeight="1" x14ac:dyDescent="0.3">
      <c r="Q113" s="3" t="s">
        <v>62</v>
      </c>
      <c r="R113" s="3" t="s">
        <v>178</v>
      </c>
    </row>
    <row r="114" spans="17:18" ht="18" hidden="1" customHeight="1" x14ac:dyDescent="0.3">
      <c r="Q114" s="3" t="s">
        <v>62</v>
      </c>
      <c r="R114" s="3" t="s">
        <v>179</v>
      </c>
    </row>
    <row r="115" spans="17:18" ht="18" hidden="1" customHeight="1" x14ac:dyDescent="0.3">
      <c r="Q115" s="3" t="s">
        <v>62</v>
      </c>
      <c r="R115" s="3" t="s">
        <v>180</v>
      </c>
    </row>
    <row r="116" spans="17:18" ht="18" hidden="1" customHeight="1" x14ac:dyDescent="0.3">
      <c r="Q116" s="3" t="s">
        <v>62</v>
      </c>
      <c r="R116" s="3" t="s">
        <v>181</v>
      </c>
    </row>
    <row r="117" spans="17:18" ht="18" hidden="1" customHeight="1" x14ac:dyDescent="0.3">
      <c r="Q117" s="3" t="s">
        <v>62</v>
      </c>
      <c r="R117" s="3" t="s">
        <v>182</v>
      </c>
    </row>
    <row r="118" spans="17:18" ht="18" hidden="1" customHeight="1" x14ac:dyDescent="0.3">
      <c r="Q118" s="3" t="s">
        <v>62</v>
      </c>
      <c r="R118" s="3" t="s">
        <v>183</v>
      </c>
    </row>
    <row r="119" spans="17:18" ht="18" hidden="1" customHeight="1" x14ac:dyDescent="0.3">
      <c r="Q119" s="3" t="s">
        <v>62</v>
      </c>
      <c r="R119" s="3" t="s">
        <v>184</v>
      </c>
    </row>
    <row r="120" spans="17:18" ht="18" hidden="1" customHeight="1" x14ac:dyDescent="0.3">
      <c r="Q120" s="3" t="s">
        <v>62</v>
      </c>
      <c r="R120" s="3" t="s">
        <v>185</v>
      </c>
    </row>
    <row r="121" spans="17:18" ht="18" hidden="1" customHeight="1" x14ac:dyDescent="0.3">
      <c r="Q121" s="3" t="s">
        <v>62</v>
      </c>
      <c r="R121" s="3" t="s">
        <v>186</v>
      </c>
    </row>
    <row r="122" spans="17:18" ht="18" hidden="1" customHeight="1" x14ac:dyDescent="0.3">
      <c r="Q122" s="3" t="s">
        <v>62</v>
      </c>
      <c r="R122" s="3" t="s">
        <v>187</v>
      </c>
    </row>
    <row r="123" spans="17:18" ht="18" hidden="1" customHeight="1" x14ac:dyDescent="0.3">
      <c r="Q123" s="3" t="s">
        <v>62</v>
      </c>
      <c r="R123" s="3" t="s">
        <v>188</v>
      </c>
    </row>
    <row r="124" spans="17:18" ht="18" hidden="1" customHeight="1" x14ac:dyDescent="0.3">
      <c r="Q124" s="3" t="s">
        <v>62</v>
      </c>
      <c r="R124" s="3" t="s">
        <v>189</v>
      </c>
    </row>
    <row r="125" spans="17:18" ht="18" hidden="1" customHeight="1" x14ac:dyDescent="0.3">
      <c r="Q125" s="3" t="s">
        <v>63</v>
      </c>
      <c r="R125" s="3" t="s">
        <v>190</v>
      </c>
    </row>
    <row r="126" spans="17:18" ht="18" hidden="1" customHeight="1" x14ac:dyDescent="0.3">
      <c r="Q126" s="3" t="s">
        <v>63</v>
      </c>
      <c r="R126" s="3" t="s">
        <v>191</v>
      </c>
    </row>
    <row r="127" spans="17:18" ht="18" hidden="1" customHeight="1" x14ac:dyDescent="0.3">
      <c r="Q127" s="3" t="s">
        <v>63</v>
      </c>
      <c r="R127" s="3" t="s">
        <v>192</v>
      </c>
    </row>
    <row r="128" spans="17:18" ht="18" hidden="1" customHeight="1" x14ac:dyDescent="0.3">
      <c r="Q128" s="3" t="s">
        <v>63</v>
      </c>
      <c r="R128" s="3" t="s">
        <v>193</v>
      </c>
    </row>
    <row r="129" spans="17:18" ht="18" hidden="1" customHeight="1" x14ac:dyDescent="0.3">
      <c r="Q129" s="3" t="s">
        <v>63</v>
      </c>
      <c r="R129" s="3" t="s">
        <v>194</v>
      </c>
    </row>
    <row r="130" spans="17:18" ht="18" hidden="1" customHeight="1" x14ac:dyDescent="0.3">
      <c r="Q130" s="3" t="s">
        <v>63</v>
      </c>
      <c r="R130" s="3" t="s">
        <v>195</v>
      </c>
    </row>
    <row r="131" spans="17:18" ht="18" hidden="1" customHeight="1" x14ac:dyDescent="0.3">
      <c r="Q131" s="3" t="s">
        <v>63</v>
      </c>
      <c r="R131" s="3" t="s">
        <v>196</v>
      </c>
    </row>
    <row r="132" spans="17:18" ht="18" hidden="1" customHeight="1" x14ac:dyDescent="0.3">
      <c r="Q132" s="3" t="s">
        <v>63</v>
      </c>
      <c r="R132" s="3" t="s">
        <v>197</v>
      </c>
    </row>
    <row r="133" spans="17:18" ht="18" hidden="1" customHeight="1" x14ac:dyDescent="0.3">
      <c r="Q133" s="3" t="s">
        <v>63</v>
      </c>
      <c r="R133" s="3" t="s">
        <v>198</v>
      </c>
    </row>
    <row r="134" spans="17:18" ht="18" hidden="1" customHeight="1" x14ac:dyDescent="0.3">
      <c r="Q134" s="3" t="s">
        <v>63</v>
      </c>
      <c r="R134" s="3" t="s">
        <v>199</v>
      </c>
    </row>
    <row r="135" spans="17:18" ht="18" hidden="1" customHeight="1" x14ac:dyDescent="0.3">
      <c r="Q135" s="3" t="s">
        <v>63</v>
      </c>
      <c r="R135" s="3" t="s">
        <v>200</v>
      </c>
    </row>
    <row r="136" spans="17:18" ht="18" hidden="1" customHeight="1" x14ac:dyDescent="0.3">
      <c r="Q136" s="3" t="s">
        <v>63</v>
      </c>
      <c r="R136" s="3" t="s">
        <v>201</v>
      </c>
    </row>
    <row r="137" spans="17:18" ht="18" hidden="1" customHeight="1" x14ac:dyDescent="0.3">
      <c r="Q137" s="3" t="s">
        <v>63</v>
      </c>
      <c r="R137" s="3" t="s">
        <v>202</v>
      </c>
    </row>
    <row r="138" spans="17:18" ht="18" hidden="1" customHeight="1" x14ac:dyDescent="0.3">
      <c r="Q138" s="3" t="s">
        <v>63</v>
      </c>
      <c r="R138" s="3" t="s">
        <v>203</v>
      </c>
    </row>
    <row r="139" spans="17:18" ht="18" hidden="1" customHeight="1" x14ac:dyDescent="0.3">
      <c r="Q139" s="3" t="s">
        <v>63</v>
      </c>
      <c r="R139" s="3" t="s">
        <v>204</v>
      </c>
    </row>
    <row r="140" spans="17:18" ht="18" hidden="1" customHeight="1" x14ac:dyDescent="0.3">
      <c r="Q140" s="3" t="s">
        <v>63</v>
      </c>
      <c r="R140" s="3" t="s">
        <v>205</v>
      </c>
    </row>
    <row r="141" spans="17:18" ht="18" hidden="1" customHeight="1" x14ac:dyDescent="0.3">
      <c r="Q141" s="3" t="s">
        <v>63</v>
      </c>
      <c r="R141" s="3" t="s">
        <v>206</v>
      </c>
    </row>
    <row r="142" spans="17:18" ht="18" hidden="1" customHeight="1" x14ac:dyDescent="0.3">
      <c r="Q142" s="3" t="s">
        <v>63</v>
      </c>
      <c r="R142" s="3" t="s">
        <v>207</v>
      </c>
    </row>
    <row r="143" spans="17:18" ht="18" hidden="1" customHeight="1" x14ac:dyDescent="0.3">
      <c r="Q143" s="3" t="s">
        <v>63</v>
      </c>
      <c r="R143" s="3" t="s">
        <v>208</v>
      </c>
    </row>
    <row r="144" spans="17:18" ht="18" hidden="1" customHeight="1" x14ac:dyDescent="0.3">
      <c r="Q144" s="3" t="s">
        <v>63</v>
      </c>
      <c r="R144" s="3" t="s">
        <v>209</v>
      </c>
    </row>
    <row r="145" spans="17:18" ht="18" hidden="1" customHeight="1" x14ac:dyDescent="0.3">
      <c r="Q145" s="3" t="s">
        <v>63</v>
      </c>
      <c r="R145" s="3" t="s">
        <v>210</v>
      </c>
    </row>
    <row r="146" spans="17:18" ht="18" hidden="1" customHeight="1" x14ac:dyDescent="0.3">
      <c r="Q146" s="3" t="s">
        <v>63</v>
      </c>
      <c r="R146" s="3" t="s">
        <v>211</v>
      </c>
    </row>
    <row r="147" spans="17:18" ht="18" hidden="1" customHeight="1" x14ac:dyDescent="0.3">
      <c r="Q147" s="3" t="s">
        <v>64</v>
      </c>
      <c r="R147" s="3" t="s">
        <v>212</v>
      </c>
    </row>
    <row r="148" spans="17:18" ht="18" hidden="1" customHeight="1" x14ac:dyDescent="0.3">
      <c r="Q148" s="3" t="s">
        <v>64</v>
      </c>
      <c r="R148" s="3" t="s">
        <v>213</v>
      </c>
    </row>
    <row r="149" spans="17:18" ht="18" hidden="1" customHeight="1" x14ac:dyDescent="0.3">
      <c r="Q149" s="3" t="s">
        <v>64</v>
      </c>
      <c r="R149" s="3" t="s">
        <v>214</v>
      </c>
    </row>
    <row r="150" spans="17:18" ht="18" hidden="1" customHeight="1" x14ac:dyDescent="0.3">
      <c r="Q150" s="3" t="s">
        <v>64</v>
      </c>
      <c r="R150" s="3" t="s">
        <v>215</v>
      </c>
    </row>
    <row r="151" spans="17:18" ht="18" hidden="1" customHeight="1" x14ac:dyDescent="0.3">
      <c r="Q151" s="3" t="s">
        <v>64</v>
      </c>
      <c r="R151" s="3" t="s">
        <v>216</v>
      </c>
    </row>
    <row r="152" spans="17:18" ht="18" hidden="1" customHeight="1" x14ac:dyDescent="0.3">
      <c r="Q152" s="3" t="s">
        <v>64</v>
      </c>
      <c r="R152" s="3" t="s">
        <v>217</v>
      </c>
    </row>
    <row r="153" spans="17:18" ht="18" hidden="1" customHeight="1" x14ac:dyDescent="0.3">
      <c r="Q153" s="3" t="s">
        <v>64</v>
      </c>
      <c r="R153" s="3" t="s">
        <v>218</v>
      </c>
    </row>
    <row r="154" spans="17:18" ht="18" hidden="1" customHeight="1" x14ac:dyDescent="0.3">
      <c r="Q154" s="3" t="s">
        <v>64</v>
      </c>
      <c r="R154" s="3" t="s">
        <v>219</v>
      </c>
    </row>
    <row r="155" spans="17:18" ht="18" hidden="1" customHeight="1" x14ac:dyDescent="0.3">
      <c r="Q155" s="3" t="s">
        <v>64</v>
      </c>
      <c r="R155" s="3" t="s">
        <v>220</v>
      </c>
    </row>
    <row r="156" spans="17:18" ht="18" hidden="1" customHeight="1" x14ac:dyDescent="0.3">
      <c r="Q156" s="3" t="s">
        <v>64</v>
      </c>
      <c r="R156" s="3" t="s">
        <v>221</v>
      </c>
    </row>
    <row r="157" spans="17:18" ht="18" hidden="1" customHeight="1" x14ac:dyDescent="0.3">
      <c r="Q157" s="3" t="s">
        <v>64</v>
      </c>
      <c r="R157" s="3" t="s">
        <v>222</v>
      </c>
    </row>
    <row r="158" spans="17:18" ht="18" hidden="1" customHeight="1" x14ac:dyDescent="0.3">
      <c r="Q158" s="3" t="s">
        <v>64</v>
      </c>
      <c r="R158" s="3" t="s">
        <v>223</v>
      </c>
    </row>
    <row r="159" spans="17:18" ht="18" hidden="1" customHeight="1" x14ac:dyDescent="0.3">
      <c r="Q159" s="3" t="s">
        <v>64</v>
      </c>
      <c r="R159" s="3" t="s">
        <v>224</v>
      </c>
    </row>
    <row r="160" spans="17:18" ht="18" hidden="1" customHeight="1" x14ac:dyDescent="0.3">
      <c r="Q160" s="3" t="s">
        <v>64</v>
      </c>
      <c r="R160" s="3" t="s">
        <v>225</v>
      </c>
    </row>
    <row r="161" spans="17:18" ht="18" hidden="1" customHeight="1" x14ac:dyDescent="0.3">
      <c r="Q161" s="3" t="s">
        <v>64</v>
      </c>
      <c r="R161" s="3" t="s">
        <v>226</v>
      </c>
    </row>
    <row r="162" spans="17:18" ht="18" hidden="1" customHeight="1" x14ac:dyDescent="0.3">
      <c r="Q162" s="3" t="s">
        <v>64</v>
      </c>
      <c r="R162" s="3" t="s">
        <v>227</v>
      </c>
    </row>
    <row r="163" spans="17:18" ht="18" hidden="1" customHeight="1" x14ac:dyDescent="0.3">
      <c r="Q163" s="3" t="s">
        <v>64</v>
      </c>
      <c r="R163" s="3" t="s">
        <v>228</v>
      </c>
    </row>
    <row r="164" spans="17:18" ht="18" hidden="1" customHeight="1" x14ac:dyDescent="0.3">
      <c r="Q164" s="3" t="s">
        <v>64</v>
      </c>
      <c r="R164" s="3" t="s">
        <v>229</v>
      </c>
    </row>
    <row r="165" spans="17:18" ht="18" hidden="1" customHeight="1" x14ac:dyDescent="0.3">
      <c r="Q165" s="3" t="s">
        <v>64</v>
      </c>
      <c r="R165" s="3" t="s">
        <v>230</v>
      </c>
    </row>
    <row r="166" spans="17:18" ht="18" hidden="1" customHeight="1" x14ac:dyDescent="0.3">
      <c r="Q166" s="3" t="s">
        <v>64</v>
      </c>
      <c r="R166" s="3" t="s">
        <v>231</v>
      </c>
    </row>
    <row r="167" spans="17:18" ht="18" hidden="1" customHeight="1" x14ac:dyDescent="0.3">
      <c r="Q167" s="3" t="s">
        <v>64</v>
      </c>
      <c r="R167" s="3" t="s">
        <v>232</v>
      </c>
    </row>
    <row r="168" spans="17:18" ht="18" hidden="1" customHeight="1" x14ac:dyDescent="0.3">
      <c r="Q168" s="3" t="s">
        <v>64</v>
      </c>
      <c r="R168" s="3" t="s">
        <v>233</v>
      </c>
    </row>
    <row r="169" spans="17:18" ht="18" hidden="1" customHeight="1" x14ac:dyDescent="0.3">
      <c r="Q169" s="3" t="s">
        <v>64</v>
      </c>
      <c r="R169" s="3" t="s">
        <v>234</v>
      </c>
    </row>
    <row r="170" spans="17:18" ht="18" hidden="1" customHeight="1" x14ac:dyDescent="0.3">
      <c r="Q170" s="3" t="s">
        <v>64</v>
      </c>
      <c r="R170" s="3" t="s">
        <v>235</v>
      </c>
    </row>
    <row r="171" spans="17:18" ht="18" hidden="1" customHeight="1" x14ac:dyDescent="0.3">
      <c r="Q171" s="3" t="s">
        <v>64</v>
      </c>
      <c r="R171" s="3" t="s">
        <v>236</v>
      </c>
    </row>
    <row r="172" spans="17:18" ht="18" hidden="1" customHeight="1" x14ac:dyDescent="0.3">
      <c r="Q172" s="3" t="s">
        <v>64</v>
      </c>
      <c r="R172" s="3" t="s">
        <v>237</v>
      </c>
    </row>
    <row r="173" spans="17:18" ht="18" hidden="1" customHeight="1" x14ac:dyDescent="0.3">
      <c r="Q173" s="3" t="s">
        <v>64</v>
      </c>
      <c r="R173" s="3" t="s">
        <v>238</v>
      </c>
    </row>
    <row r="174" spans="17:18" ht="18" hidden="1" customHeight="1" x14ac:dyDescent="0.3">
      <c r="Q174" s="3" t="s">
        <v>64</v>
      </c>
      <c r="R174" s="3" t="s">
        <v>239</v>
      </c>
    </row>
    <row r="175" spans="17:18" ht="18" hidden="1" customHeight="1" x14ac:dyDescent="0.3">
      <c r="Q175" s="3" t="s">
        <v>64</v>
      </c>
      <c r="R175" s="3" t="s">
        <v>240</v>
      </c>
    </row>
    <row r="176" spans="17:18" ht="18" hidden="1" customHeight="1" x14ac:dyDescent="0.3">
      <c r="Q176" s="3" t="s">
        <v>64</v>
      </c>
      <c r="R176" s="3" t="s">
        <v>241</v>
      </c>
    </row>
    <row r="177" spans="17:18" ht="18" hidden="1" customHeight="1" x14ac:dyDescent="0.3">
      <c r="Q177" s="3" t="s">
        <v>64</v>
      </c>
      <c r="R177" s="3" t="s">
        <v>242</v>
      </c>
    </row>
    <row r="178" spans="17:18" ht="18" hidden="1" customHeight="1" x14ac:dyDescent="0.3">
      <c r="Q178" s="3" t="s">
        <v>64</v>
      </c>
      <c r="R178" s="3" t="s">
        <v>243</v>
      </c>
    </row>
    <row r="179" spans="17:18" ht="18" hidden="1" customHeight="1" x14ac:dyDescent="0.3">
      <c r="Q179" s="3" t="s">
        <v>64</v>
      </c>
      <c r="R179" s="3" t="s">
        <v>244</v>
      </c>
    </row>
    <row r="180" spans="17:18" ht="18" hidden="1" customHeight="1" x14ac:dyDescent="0.3">
      <c r="Q180" s="3" t="s">
        <v>64</v>
      </c>
      <c r="R180" s="3" t="s">
        <v>245</v>
      </c>
    </row>
    <row r="181" spans="17:18" ht="18" hidden="1" customHeight="1" x14ac:dyDescent="0.3">
      <c r="Q181" s="3" t="s">
        <v>64</v>
      </c>
      <c r="R181" s="3" t="s">
        <v>246</v>
      </c>
    </row>
    <row r="182" spans="17:18" ht="18" hidden="1" customHeight="1" x14ac:dyDescent="0.3">
      <c r="Q182" s="3" t="s">
        <v>64</v>
      </c>
      <c r="R182" s="3" t="s">
        <v>247</v>
      </c>
    </row>
    <row r="183" spans="17:18" ht="18" hidden="1" customHeight="1" x14ac:dyDescent="0.3">
      <c r="Q183" s="3" t="s">
        <v>64</v>
      </c>
      <c r="R183" s="3" t="s">
        <v>248</v>
      </c>
    </row>
    <row r="184" spans="17:18" ht="18" hidden="1" customHeight="1" x14ac:dyDescent="0.3">
      <c r="Q184" s="3" t="s">
        <v>64</v>
      </c>
      <c r="R184" s="3" t="s">
        <v>249</v>
      </c>
    </row>
    <row r="185" spans="17:18" ht="18" hidden="1" customHeight="1" x14ac:dyDescent="0.3">
      <c r="Q185" s="3" t="s">
        <v>64</v>
      </c>
      <c r="R185" s="3" t="s">
        <v>250</v>
      </c>
    </row>
    <row r="186" spans="17:18" ht="18" hidden="1" customHeight="1" x14ac:dyDescent="0.3">
      <c r="Q186" s="3" t="s">
        <v>64</v>
      </c>
      <c r="R186" s="3" t="s">
        <v>251</v>
      </c>
    </row>
    <row r="187" spans="17:18" ht="18" hidden="1" customHeight="1" x14ac:dyDescent="0.3">
      <c r="Q187" s="3" t="s">
        <v>64</v>
      </c>
      <c r="R187" s="3" t="s">
        <v>252</v>
      </c>
    </row>
    <row r="188" spans="17:18" ht="18" hidden="1" customHeight="1" x14ac:dyDescent="0.3">
      <c r="Q188" s="3" t="s">
        <v>64</v>
      </c>
      <c r="R188" s="3" t="s">
        <v>253</v>
      </c>
    </row>
    <row r="189" spans="17:18" ht="18" hidden="1" customHeight="1" x14ac:dyDescent="0.3">
      <c r="Q189" s="3" t="s">
        <v>65</v>
      </c>
      <c r="R189" s="3" t="s">
        <v>254</v>
      </c>
    </row>
    <row r="190" spans="17:18" ht="18" hidden="1" customHeight="1" x14ac:dyDescent="0.3">
      <c r="Q190" s="3" t="s">
        <v>65</v>
      </c>
      <c r="R190" s="3" t="s">
        <v>255</v>
      </c>
    </row>
    <row r="191" spans="17:18" ht="18" hidden="1" customHeight="1" x14ac:dyDescent="0.3">
      <c r="Q191" s="3" t="s">
        <v>65</v>
      </c>
      <c r="R191" s="3" t="s">
        <v>256</v>
      </c>
    </row>
    <row r="192" spans="17:18" ht="18" hidden="1" customHeight="1" x14ac:dyDescent="0.3">
      <c r="Q192" s="3" t="s">
        <v>65</v>
      </c>
      <c r="R192" s="3" t="s">
        <v>257</v>
      </c>
    </row>
    <row r="193" spans="17:18" ht="18" hidden="1" customHeight="1" x14ac:dyDescent="0.3">
      <c r="Q193" s="3" t="s">
        <v>65</v>
      </c>
      <c r="R193" s="3" t="s">
        <v>258</v>
      </c>
    </row>
    <row r="194" spans="17:18" ht="18" hidden="1" customHeight="1" x14ac:dyDescent="0.3">
      <c r="Q194" s="3" t="s">
        <v>65</v>
      </c>
      <c r="R194" s="3" t="s">
        <v>259</v>
      </c>
    </row>
    <row r="195" spans="17:18" ht="18" hidden="1" customHeight="1" x14ac:dyDescent="0.3">
      <c r="Q195" s="3" t="s">
        <v>65</v>
      </c>
      <c r="R195" s="3" t="s">
        <v>260</v>
      </c>
    </row>
    <row r="196" spans="17:18" ht="18" hidden="1" customHeight="1" x14ac:dyDescent="0.3">
      <c r="Q196" s="3" t="s">
        <v>65</v>
      </c>
      <c r="R196" s="3" t="s">
        <v>261</v>
      </c>
    </row>
    <row r="197" spans="17:18" ht="18" hidden="1" customHeight="1" x14ac:dyDescent="0.3">
      <c r="Q197" s="3" t="s">
        <v>65</v>
      </c>
      <c r="R197" s="3" t="s">
        <v>262</v>
      </c>
    </row>
    <row r="198" spans="17:18" ht="18" hidden="1" customHeight="1" x14ac:dyDescent="0.3">
      <c r="Q198" s="3" t="s">
        <v>65</v>
      </c>
      <c r="R198" s="3" t="s">
        <v>263</v>
      </c>
    </row>
    <row r="199" spans="17:18" ht="18" hidden="1" customHeight="1" x14ac:dyDescent="0.3">
      <c r="Q199" s="3" t="s">
        <v>65</v>
      </c>
      <c r="R199" s="3" t="s">
        <v>264</v>
      </c>
    </row>
    <row r="200" spans="17:18" ht="18" hidden="1" customHeight="1" x14ac:dyDescent="0.3">
      <c r="Q200" s="3" t="s">
        <v>65</v>
      </c>
      <c r="R200" s="3" t="s">
        <v>265</v>
      </c>
    </row>
    <row r="201" spans="17:18" ht="18" hidden="1" customHeight="1" x14ac:dyDescent="0.3">
      <c r="Q201" s="3" t="s">
        <v>66</v>
      </c>
      <c r="R201" s="3" t="s">
        <v>266</v>
      </c>
    </row>
    <row r="202" spans="17:18" ht="18" hidden="1" customHeight="1" x14ac:dyDescent="0.3">
      <c r="Q202" s="3" t="s">
        <v>66</v>
      </c>
      <c r="R202" s="3" t="s">
        <v>267</v>
      </c>
    </row>
    <row r="203" spans="17:18" ht="18" hidden="1" customHeight="1" x14ac:dyDescent="0.3">
      <c r="Q203" s="3" t="s">
        <v>66</v>
      </c>
      <c r="R203" s="3" t="s">
        <v>268</v>
      </c>
    </row>
    <row r="204" spans="17:18" ht="18" hidden="1" customHeight="1" x14ac:dyDescent="0.3">
      <c r="Q204" s="3" t="s">
        <v>66</v>
      </c>
      <c r="R204" s="3" t="s">
        <v>269</v>
      </c>
    </row>
    <row r="205" spans="17:18" ht="18" hidden="1" customHeight="1" x14ac:dyDescent="0.3">
      <c r="Q205" s="3" t="s">
        <v>66</v>
      </c>
      <c r="R205" s="3" t="s">
        <v>270</v>
      </c>
    </row>
    <row r="206" spans="17:18" ht="18" hidden="1" customHeight="1" x14ac:dyDescent="0.3">
      <c r="Q206" s="3" t="s">
        <v>66</v>
      </c>
      <c r="R206" s="3" t="s">
        <v>271</v>
      </c>
    </row>
    <row r="207" spans="17:18" ht="18" hidden="1" customHeight="1" x14ac:dyDescent="0.3">
      <c r="Q207" s="3" t="s">
        <v>66</v>
      </c>
      <c r="R207" s="3" t="s">
        <v>272</v>
      </c>
    </row>
    <row r="208" spans="17:18" ht="18" hidden="1" customHeight="1" x14ac:dyDescent="0.3">
      <c r="Q208" s="3" t="s">
        <v>66</v>
      </c>
      <c r="R208" s="3" t="s">
        <v>273</v>
      </c>
    </row>
    <row r="209" spans="17:18" ht="18" hidden="1" customHeight="1" x14ac:dyDescent="0.3">
      <c r="Q209" s="3" t="s">
        <v>66</v>
      </c>
      <c r="R209" s="3" t="s">
        <v>274</v>
      </c>
    </row>
    <row r="210" spans="17:18" ht="18" hidden="1" customHeight="1" x14ac:dyDescent="0.3">
      <c r="Q210" s="3" t="s">
        <v>66</v>
      </c>
      <c r="R210" s="3" t="s">
        <v>275</v>
      </c>
    </row>
    <row r="211" spans="17:18" ht="18" hidden="1" customHeight="1" x14ac:dyDescent="0.3">
      <c r="Q211" s="3" t="s">
        <v>66</v>
      </c>
      <c r="R211" s="3" t="s">
        <v>276</v>
      </c>
    </row>
    <row r="212" spans="17:18" ht="18" hidden="1" customHeight="1" x14ac:dyDescent="0.3">
      <c r="Q212" s="3" t="s">
        <v>66</v>
      </c>
      <c r="R212" s="3" t="s">
        <v>277</v>
      </c>
    </row>
    <row r="213" spans="17:18" ht="18" hidden="1" customHeight="1" x14ac:dyDescent="0.3">
      <c r="Q213" s="3" t="s">
        <v>66</v>
      </c>
      <c r="R213" s="3" t="s">
        <v>278</v>
      </c>
    </row>
    <row r="214" spans="17:18" ht="18" hidden="1" customHeight="1" x14ac:dyDescent="0.3">
      <c r="Q214" s="3" t="s">
        <v>66</v>
      </c>
      <c r="R214" s="3" t="s">
        <v>279</v>
      </c>
    </row>
    <row r="215" spans="17:18" ht="18" hidden="1" customHeight="1" x14ac:dyDescent="0.3">
      <c r="Q215" s="3" t="s">
        <v>66</v>
      </c>
      <c r="R215" s="3" t="s">
        <v>280</v>
      </c>
    </row>
    <row r="216" spans="17:18" ht="18" hidden="1" customHeight="1" x14ac:dyDescent="0.3">
      <c r="Q216" s="3" t="s">
        <v>66</v>
      </c>
      <c r="R216" s="3" t="s">
        <v>281</v>
      </c>
    </row>
    <row r="217" spans="17:18" ht="18" hidden="1" customHeight="1" x14ac:dyDescent="0.3">
      <c r="Q217" s="3" t="s">
        <v>66</v>
      </c>
      <c r="R217" s="3" t="s">
        <v>282</v>
      </c>
    </row>
    <row r="218" spans="17:18" ht="18" hidden="1" customHeight="1" x14ac:dyDescent="0.3">
      <c r="Q218" s="3" t="s">
        <v>66</v>
      </c>
      <c r="R218" s="3" t="s">
        <v>283</v>
      </c>
    </row>
    <row r="219" spans="17:18" ht="18" hidden="1" customHeight="1" x14ac:dyDescent="0.3">
      <c r="Q219" s="3" t="s">
        <v>66</v>
      </c>
      <c r="R219" s="3" t="s">
        <v>284</v>
      </c>
    </row>
    <row r="220" spans="17:18" ht="18" hidden="1" customHeight="1" x14ac:dyDescent="0.3">
      <c r="Q220" s="3" t="s">
        <v>66</v>
      </c>
      <c r="R220" s="3" t="s">
        <v>285</v>
      </c>
    </row>
    <row r="221" spans="17:18" ht="18" hidden="1" customHeight="1" x14ac:dyDescent="0.3">
      <c r="Q221" s="3" t="s">
        <v>66</v>
      </c>
      <c r="R221" s="3" t="s">
        <v>286</v>
      </c>
    </row>
    <row r="222" spans="17:18" ht="18" hidden="1" customHeight="1" x14ac:dyDescent="0.3">
      <c r="Q222" s="3" t="s">
        <v>66</v>
      </c>
      <c r="R222" s="3" t="s">
        <v>287</v>
      </c>
    </row>
    <row r="223" spans="17:18" ht="18" hidden="1" customHeight="1" x14ac:dyDescent="0.3">
      <c r="Q223" s="3" t="s">
        <v>66</v>
      </c>
      <c r="R223" s="3" t="s">
        <v>288</v>
      </c>
    </row>
    <row r="224" spans="17:18" ht="18" hidden="1" customHeight="1" x14ac:dyDescent="0.3">
      <c r="Q224" s="3" t="s">
        <v>66</v>
      </c>
      <c r="R224" s="3" t="s">
        <v>289</v>
      </c>
    </row>
    <row r="225" spans="17:18" ht="18" hidden="1" customHeight="1" x14ac:dyDescent="0.3">
      <c r="Q225" s="3" t="s">
        <v>66</v>
      </c>
      <c r="R225" s="3" t="s">
        <v>290</v>
      </c>
    </row>
    <row r="226" spans="17:18" ht="18" hidden="1" customHeight="1" x14ac:dyDescent="0.3">
      <c r="Q226" s="3" t="s">
        <v>67</v>
      </c>
      <c r="R226" s="3" t="s">
        <v>291</v>
      </c>
    </row>
    <row r="227" spans="17:18" ht="18" hidden="1" customHeight="1" x14ac:dyDescent="0.3">
      <c r="Q227" s="3" t="s">
        <v>67</v>
      </c>
      <c r="R227" s="3" t="s">
        <v>292</v>
      </c>
    </row>
    <row r="228" spans="17:18" ht="18" hidden="1" customHeight="1" x14ac:dyDescent="0.3">
      <c r="Q228" s="3" t="s">
        <v>67</v>
      </c>
      <c r="R228" s="3" t="s">
        <v>293</v>
      </c>
    </row>
    <row r="229" spans="17:18" ht="18" hidden="1" customHeight="1" x14ac:dyDescent="0.3">
      <c r="Q229" s="3" t="s">
        <v>67</v>
      </c>
      <c r="R229" s="3" t="s">
        <v>294</v>
      </c>
    </row>
    <row r="230" spans="17:18" ht="18" hidden="1" customHeight="1" x14ac:dyDescent="0.3">
      <c r="Q230" s="3" t="s">
        <v>67</v>
      </c>
      <c r="R230" s="3" t="s">
        <v>295</v>
      </c>
    </row>
    <row r="231" spans="17:18" ht="18" hidden="1" customHeight="1" x14ac:dyDescent="0.3">
      <c r="Q231" s="3" t="s">
        <v>67</v>
      </c>
      <c r="R231" s="3" t="s">
        <v>296</v>
      </c>
    </row>
    <row r="232" spans="17:18" ht="18" hidden="1" customHeight="1" x14ac:dyDescent="0.3">
      <c r="Q232" s="3" t="s">
        <v>67</v>
      </c>
      <c r="R232" s="3" t="s">
        <v>297</v>
      </c>
    </row>
    <row r="233" spans="17:18" ht="18" hidden="1" customHeight="1" x14ac:dyDescent="0.3">
      <c r="Q233" s="3" t="s">
        <v>67</v>
      </c>
      <c r="R233" s="3" t="s">
        <v>298</v>
      </c>
    </row>
    <row r="234" spans="17:18" ht="18" hidden="1" customHeight="1" x14ac:dyDescent="0.3">
      <c r="Q234" s="3" t="s">
        <v>67</v>
      </c>
      <c r="R234" s="3" t="s">
        <v>299</v>
      </c>
    </row>
    <row r="235" spans="17:18" ht="18" hidden="1" customHeight="1" x14ac:dyDescent="0.3">
      <c r="Q235" s="3" t="s">
        <v>67</v>
      </c>
      <c r="R235" s="3" t="s">
        <v>300</v>
      </c>
    </row>
    <row r="236" spans="17:18" ht="18" hidden="1" customHeight="1" x14ac:dyDescent="0.3">
      <c r="Q236" s="3" t="s">
        <v>67</v>
      </c>
      <c r="R236" s="3" t="s">
        <v>301</v>
      </c>
    </row>
    <row r="237" spans="17:18" ht="18" hidden="1" customHeight="1" x14ac:dyDescent="0.3">
      <c r="Q237" s="3" t="s">
        <v>67</v>
      </c>
      <c r="R237" s="3" t="s">
        <v>302</v>
      </c>
    </row>
    <row r="238" spans="17:18" ht="18" hidden="1" customHeight="1" x14ac:dyDescent="0.3">
      <c r="Q238" s="3" t="s">
        <v>67</v>
      </c>
      <c r="R238" s="3" t="s">
        <v>303</v>
      </c>
    </row>
    <row r="239" spans="17:18" ht="18" hidden="1" customHeight="1" x14ac:dyDescent="0.3">
      <c r="Q239" s="3" t="s">
        <v>67</v>
      </c>
      <c r="R239" s="3" t="s">
        <v>304</v>
      </c>
    </row>
    <row r="240" spans="17:18" ht="18" hidden="1" customHeight="1" x14ac:dyDescent="0.3">
      <c r="Q240" s="3" t="s">
        <v>67</v>
      </c>
      <c r="R240" s="3" t="s">
        <v>305</v>
      </c>
    </row>
    <row r="241" spans="17:18" ht="18" hidden="1" customHeight="1" x14ac:dyDescent="0.3">
      <c r="Q241" s="3" t="s">
        <v>67</v>
      </c>
      <c r="R241" s="3" t="s">
        <v>306</v>
      </c>
    </row>
    <row r="242" spans="17:18" ht="18" hidden="1" customHeight="1" x14ac:dyDescent="0.3">
      <c r="Q242" s="3" t="s">
        <v>67</v>
      </c>
      <c r="R242" s="3" t="s">
        <v>307</v>
      </c>
    </row>
    <row r="243" spans="17:18" ht="18" hidden="1" customHeight="1" x14ac:dyDescent="0.3">
      <c r="Q243" s="3" t="s">
        <v>68</v>
      </c>
      <c r="R243" s="3" t="s">
        <v>308</v>
      </c>
    </row>
    <row r="244" spans="17:18" ht="18" hidden="1" customHeight="1" x14ac:dyDescent="0.3">
      <c r="Q244" s="3" t="s">
        <v>68</v>
      </c>
      <c r="R244" s="3" t="s">
        <v>309</v>
      </c>
    </row>
    <row r="245" spans="17:18" ht="18" hidden="1" customHeight="1" x14ac:dyDescent="0.3">
      <c r="Q245" s="3" t="s">
        <v>68</v>
      </c>
      <c r="R245" s="3" t="s">
        <v>310</v>
      </c>
    </row>
    <row r="246" spans="17:18" ht="18" hidden="1" customHeight="1" x14ac:dyDescent="0.3">
      <c r="Q246" s="3" t="s">
        <v>68</v>
      </c>
      <c r="R246" s="3" t="s">
        <v>311</v>
      </c>
    </row>
    <row r="247" spans="17:18" ht="18" hidden="1" customHeight="1" x14ac:dyDescent="0.3">
      <c r="Q247" s="3" t="s">
        <v>68</v>
      </c>
      <c r="R247" s="3" t="s">
        <v>312</v>
      </c>
    </row>
    <row r="248" spans="17:18" ht="18" hidden="1" customHeight="1" x14ac:dyDescent="0.3">
      <c r="Q248" s="3" t="s">
        <v>68</v>
      </c>
      <c r="R248" s="3" t="s">
        <v>313</v>
      </c>
    </row>
    <row r="249" spans="17:18" ht="18" hidden="1" customHeight="1" x14ac:dyDescent="0.3">
      <c r="Q249" s="3" t="s">
        <v>68</v>
      </c>
      <c r="R249" s="3" t="s">
        <v>314</v>
      </c>
    </row>
    <row r="250" spans="17:18" ht="18" hidden="1" customHeight="1" x14ac:dyDescent="0.3">
      <c r="Q250" s="3" t="s">
        <v>68</v>
      </c>
      <c r="R250" s="3" t="s">
        <v>315</v>
      </c>
    </row>
    <row r="251" spans="17:18" ht="18" hidden="1" customHeight="1" x14ac:dyDescent="0.3">
      <c r="Q251" s="3" t="s">
        <v>68</v>
      </c>
      <c r="R251" s="3" t="s">
        <v>316</v>
      </c>
    </row>
    <row r="252" spans="17:18" ht="18" hidden="1" customHeight="1" x14ac:dyDescent="0.3">
      <c r="Q252" s="3" t="s">
        <v>68</v>
      </c>
      <c r="R252" s="3" t="s">
        <v>317</v>
      </c>
    </row>
    <row r="253" spans="17:18" ht="18" hidden="1" customHeight="1" x14ac:dyDescent="0.3">
      <c r="Q253" s="3" t="s">
        <v>68</v>
      </c>
      <c r="R253" s="3" t="s">
        <v>318</v>
      </c>
    </row>
    <row r="254" spans="17:18" ht="18" hidden="1" customHeight="1" x14ac:dyDescent="0.3">
      <c r="Q254" s="3" t="s">
        <v>68</v>
      </c>
      <c r="R254" s="3" t="s">
        <v>319</v>
      </c>
    </row>
    <row r="255" spans="17:18" ht="18" hidden="1" customHeight="1" x14ac:dyDescent="0.3">
      <c r="Q255" s="3" t="s">
        <v>68</v>
      </c>
      <c r="R255" s="3" t="s">
        <v>320</v>
      </c>
    </row>
    <row r="256" spans="17:18" ht="18" hidden="1" customHeight="1" x14ac:dyDescent="0.3">
      <c r="Q256" s="3" t="s">
        <v>68</v>
      </c>
      <c r="R256" s="3" t="s">
        <v>321</v>
      </c>
    </row>
    <row r="257" spans="17:18" ht="18" hidden="1" customHeight="1" x14ac:dyDescent="0.3">
      <c r="Q257" s="3" t="s">
        <v>68</v>
      </c>
      <c r="R257" s="3" t="s">
        <v>322</v>
      </c>
    </row>
    <row r="258" spans="17:18" ht="18" hidden="1" customHeight="1" x14ac:dyDescent="0.3">
      <c r="Q258" s="3" t="s">
        <v>68</v>
      </c>
      <c r="R258" s="3" t="s">
        <v>323</v>
      </c>
    </row>
    <row r="259" spans="17:18" ht="18" hidden="1" customHeight="1" x14ac:dyDescent="0.3">
      <c r="Q259" s="3" t="s">
        <v>68</v>
      </c>
      <c r="R259" s="3" t="s">
        <v>324</v>
      </c>
    </row>
    <row r="260" spans="17:18" ht="18" hidden="1" customHeight="1" x14ac:dyDescent="0.3">
      <c r="Q260" s="3" t="s">
        <v>68</v>
      </c>
      <c r="R260" s="3" t="s">
        <v>325</v>
      </c>
    </row>
    <row r="261" spans="17:18" ht="18" hidden="1" customHeight="1" x14ac:dyDescent="0.3">
      <c r="Q261" s="3" t="s">
        <v>68</v>
      </c>
      <c r="R261" s="3" t="s">
        <v>326</v>
      </c>
    </row>
    <row r="262" spans="17:18" ht="18" hidden="1" customHeight="1" x14ac:dyDescent="0.3">
      <c r="Q262" s="3" t="s">
        <v>68</v>
      </c>
      <c r="R262" s="3" t="s">
        <v>327</v>
      </c>
    </row>
    <row r="263" spans="17:18" ht="18" hidden="1" customHeight="1" x14ac:dyDescent="0.3">
      <c r="Q263" s="3" t="s">
        <v>69</v>
      </c>
      <c r="R263" s="3" t="s">
        <v>328</v>
      </c>
    </row>
    <row r="264" spans="17:18" ht="18" hidden="1" customHeight="1" x14ac:dyDescent="0.3">
      <c r="Q264" s="3" t="s">
        <v>69</v>
      </c>
      <c r="R264" s="3" t="s">
        <v>329</v>
      </c>
    </row>
    <row r="265" spans="17:18" ht="18" hidden="1" customHeight="1" x14ac:dyDescent="0.3">
      <c r="Q265" s="3" t="s">
        <v>69</v>
      </c>
      <c r="R265" s="3" t="s">
        <v>330</v>
      </c>
    </row>
    <row r="266" spans="17:18" ht="18" hidden="1" customHeight="1" x14ac:dyDescent="0.3">
      <c r="Q266" s="3" t="s">
        <v>69</v>
      </c>
      <c r="R266" s="3" t="s">
        <v>331</v>
      </c>
    </row>
    <row r="267" spans="17:18" ht="18" hidden="1" customHeight="1" x14ac:dyDescent="0.3">
      <c r="Q267" s="3" t="s">
        <v>69</v>
      </c>
      <c r="R267" s="3" t="s">
        <v>332</v>
      </c>
    </row>
    <row r="268" spans="17:18" ht="18" hidden="1" customHeight="1" x14ac:dyDescent="0.3">
      <c r="Q268" s="3" t="s">
        <v>69</v>
      </c>
      <c r="R268" s="3" t="s">
        <v>333</v>
      </c>
    </row>
    <row r="269" spans="17:18" ht="18" hidden="1" customHeight="1" x14ac:dyDescent="0.3">
      <c r="Q269" s="3" t="s">
        <v>69</v>
      </c>
      <c r="R269" s="3" t="s">
        <v>334</v>
      </c>
    </row>
    <row r="270" spans="17:18" ht="18" hidden="1" customHeight="1" x14ac:dyDescent="0.3">
      <c r="Q270" s="3" t="s">
        <v>69</v>
      </c>
      <c r="R270" s="3" t="s">
        <v>335</v>
      </c>
    </row>
    <row r="271" spans="17:18" ht="18" hidden="1" customHeight="1" x14ac:dyDescent="0.3">
      <c r="Q271" s="3" t="s">
        <v>69</v>
      </c>
      <c r="R271" s="3" t="s">
        <v>336</v>
      </c>
    </row>
    <row r="272" spans="17:18" ht="18" hidden="1" customHeight="1" x14ac:dyDescent="0.3">
      <c r="Q272" s="3" t="s">
        <v>69</v>
      </c>
      <c r="R272" s="3" t="s">
        <v>337</v>
      </c>
    </row>
    <row r="273" spans="17:18" ht="18" hidden="1" customHeight="1" x14ac:dyDescent="0.3">
      <c r="Q273" s="3" t="s">
        <v>69</v>
      </c>
      <c r="R273" s="3" t="s">
        <v>338</v>
      </c>
    </row>
    <row r="274" spans="17:18" ht="18" hidden="1" customHeight="1" x14ac:dyDescent="0.3">
      <c r="Q274" s="3" t="s">
        <v>69</v>
      </c>
      <c r="R274" s="3" t="s">
        <v>339</v>
      </c>
    </row>
    <row r="275" spans="17:18" ht="18" hidden="1" customHeight="1" x14ac:dyDescent="0.3">
      <c r="Q275" s="3" t="s">
        <v>69</v>
      </c>
      <c r="R275" s="3" t="s">
        <v>340</v>
      </c>
    </row>
    <row r="276" spans="17:18" ht="18" hidden="1" customHeight="1" x14ac:dyDescent="0.3">
      <c r="Q276" s="3" t="s">
        <v>69</v>
      </c>
      <c r="R276" s="3" t="s">
        <v>341</v>
      </c>
    </row>
    <row r="277" spans="17:18" ht="18" hidden="1" customHeight="1" x14ac:dyDescent="0.3">
      <c r="Q277" s="3" t="s">
        <v>69</v>
      </c>
      <c r="R277" s="3" t="s">
        <v>342</v>
      </c>
    </row>
    <row r="278" spans="17:18" ht="18" hidden="1" customHeight="1" x14ac:dyDescent="0.3">
      <c r="Q278" s="3" t="s">
        <v>69</v>
      </c>
      <c r="R278" s="3" t="s">
        <v>343</v>
      </c>
    </row>
    <row r="279" spans="17:18" ht="18" hidden="1" customHeight="1" x14ac:dyDescent="0.3">
      <c r="Q279" s="3" t="s">
        <v>69</v>
      </c>
      <c r="R279" s="3" t="s">
        <v>344</v>
      </c>
    </row>
    <row r="280" spans="17:18" ht="18" hidden="1" customHeight="1" x14ac:dyDescent="0.3">
      <c r="Q280" s="3" t="s">
        <v>69</v>
      </c>
      <c r="R280" s="3" t="s">
        <v>345</v>
      </c>
    </row>
    <row r="281" spans="17:18" ht="18" hidden="1" customHeight="1" x14ac:dyDescent="0.3">
      <c r="Q281" s="3" t="s">
        <v>69</v>
      </c>
      <c r="R281" s="3" t="s">
        <v>346</v>
      </c>
    </row>
    <row r="282" spans="17:18" ht="18" hidden="1" customHeight="1" x14ac:dyDescent="0.3">
      <c r="Q282" s="3" t="s">
        <v>69</v>
      </c>
      <c r="R282" s="3" t="s">
        <v>347</v>
      </c>
    </row>
    <row r="283" spans="17:18" ht="18" hidden="1" customHeight="1" x14ac:dyDescent="0.3">
      <c r="Q283" s="3" t="s">
        <v>69</v>
      </c>
      <c r="R283" s="3" t="s">
        <v>348</v>
      </c>
    </row>
    <row r="284" spans="17:18" ht="18" hidden="1" customHeight="1" x14ac:dyDescent="0.3">
      <c r="Q284" s="3" t="s">
        <v>69</v>
      </c>
      <c r="R284" s="3" t="s">
        <v>349</v>
      </c>
    </row>
    <row r="285" spans="17:18" ht="18" hidden="1" customHeight="1" x14ac:dyDescent="0.3">
      <c r="Q285" s="3" t="s">
        <v>69</v>
      </c>
      <c r="R285" s="3" t="s">
        <v>350</v>
      </c>
    </row>
    <row r="286" spans="17:18" ht="18" hidden="1" customHeight="1" x14ac:dyDescent="0.3">
      <c r="Q286" s="3" t="s">
        <v>69</v>
      </c>
      <c r="R286" s="3" t="s">
        <v>351</v>
      </c>
    </row>
    <row r="287" spans="17:18" ht="18" hidden="1" customHeight="1" x14ac:dyDescent="0.3">
      <c r="Q287" s="3" t="s">
        <v>69</v>
      </c>
      <c r="R287" s="3" t="s">
        <v>352</v>
      </c>
    </row>
    <row r="288" spans="17:18" ht="18" hidden="1" customHeight="1" x14ac:dyDescent="0.3">
      <c r="Q288" s="3" t="s">
        <v>69</v>
      </c>
      <c r="R288" s="3" t="s">
        <v>353</v>
      </c>
    </row>
    <row r="289" spans="17:18" ht="18" hidden="1" customHeight="1" x14ac:dyDescent="0.3">
      <c r="Q289" s="3" t="s">
        <v>69</v>
      </c>
      <c r="R289" s="3" t="s">
        <v>354</v>
      </c>
    </row>
    <row r="290" spans="17:18" ht="18" hidden="1" customHeight="1" x14ac:dyDescent="0.3">
      <c r="Q290" s="3" t="s">
        <v>69</v>
      </c>
      <c r="R290" s="3" t="s">
        <v>355</v>
      </c>
    </row>
    <row r="291" spans="17:18" ht="18" hidden="1" customHeight="1" x14ac:dyDescent="0.3">
      <c r="Q291" s="3" t="s">
        <v>69</v>
      </c>
      <c r="R291" s="3" t="s">
        <v>356</v>
      </c>
    </row>
    <row r="292" spans="17:18" ht="18" hidden="1" customHeight="1" x14ac:dyDescent="0.3">
      <c r="Q292" s="3" t="s">
        <v>69</v>
      </c>
      <c r="R292" s="3" t="s">
        <v>357</v>
      </c>
    </row>
    <row r="293" spans="17:18" ht="18" hidden="1" customHeight="1" x14ac:dyDescent="0.3">
      <c r="Q293" s="3" t="s">
        <v>69</v>
      </c>
      <c r="R293" s="3" t="s">
        <v>358</v>
      </c>
    </row>
    <row r="294" spans="17:18" ht="18" hidden="1" customHeight="1" x14ac:dyDescent="0.3">
      <c r="Q294" s="3" t="s">
        <v>69</v>
      </c>
      <c r="R294" s="3" t="s">
        <v>359</v>
      </c>
    </row>
    <row r="295" spans="17:18" ht="18" hidden="1" customHeight="1" x14ac:dyDescent="0.3">
      <c r="Q295" s="3" t="s">
        <v>69</v>
      </c>
      <c r="R295" s="3" t="s">
        <v>360</v>
      </c>
    </row>
    <row r="296" spans="17:18" ht="18" hidden="1" customHeight="1" x14ac:dyDescent="0.3">
      <c r="Q296" s="3" t="s">
        <v>69</v>
      </c>
      <c r="R296" s="3" t="s">
        <v>361</v>
      </c>
    </row>
    <row r="297" spans="17:18" ht="18" hidden="1" customHeight="1" x14ac:dyDescent="0.3">
      <c r="Q297" s="3" t="s">
        <v>69</v>
      </c>
      <c r="R297" s="3" t="s">
        <v>362</v>
      </c>
    </row>
    <row r="298" spans="17:18" ht="18" hidden="1" customHeight="1" x14ac:dyDescent="0.3">
      <c r="Q298" s="3" t="s">
        <v>69</v>
      </c>
      <c r="R298" s="3" t="s">
        <v>363</v>
      </c>
    </row>
    <row r="299" spans="17:18" ht="18" hidden="1" customHeight="1" x14ac:dyDescent="0.3">
      <c r="Q299" s="3" t="s">
        <v>70</v>
      </c>
      <c r="R299" s="3" t="s">
        <v>364</v>
      </c>
    </row>
    <row r="300" spans="17:18" ht="18" hidden="1" customHeight="1" x14ac:dyDescent="0.3">
      <c r="Q300" s="3" t="s">
        <v>70</v>
      </c>
      <c r="R300" s="3" t="s">
        <v>365</v>
      </c>
    </row>
    <row r="301" spans="17:18" ht="18" hidden="1" customHeight="1" x14ac:dyDescent="0.3">
      <c r="Q301" s="3" t="s">
        <v>70</v>
      </c>
      <c r="R301" s="3" t="s">
        <v>366</v>
      </c>
    </row>
    <row r="302" spans="17:18" ht="18" hidden="1" customHeight="1" x14ac:dyDescent="0.3">
      <c r="Q302" s="3" t="s">
        <v>70</v>
      </c>
      <c r="R302" s="3" t="s">
        <v>367</v>
      </c>
    </row>
    <row r="303" spans="17:18" ht="18" hidden="1" customHeight="1" x14ac:dyDescent="0.3">
      <c r="Q303" s="3" t="s">
        <v>70</v>
      </c>
      <c r="R303" s="3" t="s">
        <v>368</v>
      </c>
    </row>
    <row r="304" spans="17:18" ht="18" hidden="1" customHeight="1" x14ac:dyDescent="0.3">
      <c r="Q304" s="3" t="s">
        <v>70</v>
      </c>
      <c r="R304" s="3" t="s">
        <v>369</v>
      </c>
    </row>
    <row r="305" spans="17:18" ht="18" hidden="1" customHeight="1" x14ac:dyDescent="0.3">
      <c r="Q305" s="3" t="s">
        <v>70</v>
      </c>
      <c r="R305" s="3" t="s">
        <v>370</v>
      </c>
    </row>
    <row r="306" spans="17:18" ht="18" hidden="1" customHeight="1" x14ac:dyDescent="0.3">
      <c r="Q306" s="3" t="s">
        <v>70</v>
      </c>
      <c r="R306" s="3" t="s">
        <v>371</v>
      </c>
    </row>
    <row r="307" spans="17:18" ht="18" hidden="1" customHeight="1" x14ac:dyDescent="0.3">
      <c r="Q307" s="3" t="s">
        <v>70</v>
      </c>
      <c r="R307" s="3" t="s">
        <v>372</v>
      </c>
    </row>
    <row r="308" spans="17:18" ht="18" hidden="1" customHeight="1" x14ac:dyDescent="0.3">
      <c r="Q308" s="3" t="s">
        <v>70</v>
      </c>
      <c r="R308" s="3" t="s">
        <v>373</v>
      </c>
    </row>
    <row r="309" spans="17:18" ht="18" hidden="1" customHeight="1" x14ac:dyDescent="0.3">
      <c r="Q309" s="3" t="s">
        <v>70</v>
      </c>
      <c r="R309" s="3" t="s">
        <v>374</v>
      </c>
    </row>
    <row r="310" spans="17:18" ht="18" hidden="1" customHeight="1" x14ac:dyDescent="0.3">
      <c r="Q310" s="3" t="s">
        <v>70</v>
      </c>
      <c r="R310" s="3" t="s">
        <v>375</v>
      </c>
    </row>
    <row r="311" spans="17:18" ht="18" hidden="1" customHeight="1" x14ac:dyDescent="0.3">
      <c r="Q311" s="3" t="s">
        <v>70</v>
      </c>
      <c r="R311" s="3" t="s">
        <v>376</v>
      </c>
    </row>
    <row r="312" spans="17:18" ht="18" hidden="1" customHeight="1" x14ac:dyDescent="0.3">
      <c r="Q312" s="3" t="s">
        <v>70</v>
      </c>
      <c r="R312" s="3" t="s">
        <v>377</v>
      </c>
    </row>
    <row r="313" spans="17:18" ht="18" hidden="1" customHeight="1" x14ac:dyDescent="0.3">
      <c r="Q313" s="3" t="s">
        <v>71</v>
      </c>
      <c r="R313" s="3" t="s">
        <v>378</v>
      </c>
    </row>
    <row r="314" spans="17:18" ht="18" hidden="1" customHeight="1" x14ac:dyDescent="0.3">
      <c r="Q314" s="3" t="s">
        <v>71</v>
      </c>
      <c r="R314" s="3" t="s">
        <v>379</v>
      </c>
    </row>
    <row r="315" spans="17:18" ht="18" hidden="1" customHeight="1" x14ac:dyDescent="0.3">
      <c r="Q315" s="3" t="s">
        <v>71</v>
      </c>
      <c r="R315" s="3" t="s">
        <v>380</v>
      </c>
    </row>
    <row r="316" spans="17:18" ht="18" hidden="1" customHeight="1" x14ac:dyDescent="0.3">
      <c r="Q316" s="3" t="s">
        <v>71</v>
      </c>
      <c r="R316" s="3" t="s">
        <v>381</v>
      </c>
    </row>
    <row r="317" spans="17:18" ht="18" hidden="1" customHeight="1" x14ac:dyDescent="0.3">
      <c r="Q317" s="3" t="s">
        <v>71</v>
      </c>
      <c r="R317" s="3" t="s">
        <v>382</v>
      </c>
    </row>
    <row r="318" spans="17:18" ht="18" hidden="1" customHeight="1" x14ac:dyDescent="0.3">
      <c r="Q318" s="3" t="s">
        <v>71</v>
      </c>
      <c r="R318" s="3" t="s">
        <v>383</v>
      </c>
    </row>
    <row r="319" spans="17:18" ht="18" hidden="1" customHeight="1" x14ac:dyDescent="0.3">
      <c r="Q319" s="3" t="s">
        <v>71</v>
      </c>
      <c r="R319" s="3" t="s">
        <v>384</v>
      </c>
    </row>
    <row r="320" spans="17:18" ht="18" hidden="1" customHeight="1" x14ac:dyDescent="0.3">
      <c r="Q320" s="3" t="s">
        <v>71</v>
      </c>
      <c r="R320" s="3" t="s">
        <v>385</v>
      </c>
    </row>
    <row r="321" spans="17:18" ht="18" hidden="1" customHeight="1" x14ac:dyDescent="0.3">
      <c r="Q321" s="3" t="s">
        <v>71</v>
      </c>
      <c r="R321" s="3" t="s">
        <v>386</v>
      </c>
    </row>
    <row r="322" spans="17:18" ht="18" hidden="1" customHeight="1" x14ac:dyDescent="0.3">
      <c r="Q322" s="3" t="s">
        <v>71</v>
      </c>
      <c r="R322" s="3" t="s">
        <v>387</v>
      </c>
    </row>
    <row r="323" spans="17:18" ht="18" hidden="1" customHeight="1" x14ac:dyDescent="0.3">
      <c r="Q323" s="3" t="s">
        <v>71</v>
      </c>
      <c r="R323" s="3" t="s">
        <v>388</v>
      </c>
    </row>
    <row r="324" spans="17:18" ht="18" hidden="1" customHeight="1" x14ac:dyDescent="0.3">
      <c r="Q324" s="3" t="s">
        <v>71</v>
      </c>
      <c r="R324" s="3" t="s">
        <v>389</v>
      </c>
    </row>
    <row r="325" spans="17:18" ht="18" hidden="1" customHeight="1" x14ac:dyDescent="0.3">
      <c r="Q325" s="3" t="s">
        <v>71</v>
      </c>
      <c r="R325" s="3" t="s">
        <v>390</v>
      </c>
    </row>
    <row r="326" spans="17:18" ht="18" hidden="1" customHeight="1" x14ac:dyDescent="0.3">
      <c r="Q326" s="3" t="s">
        <v>71</v>
      </c>
      <c r="R326" s="3" t="s">
        <v>391</v>
      </c>
    </row>
    <row r="327" spans="17:18" ht="18" hidden="1" customHeight="1" x14ac:dyDescent="0.3">
      <c r="Q327" s="3" t="s">
        <v>71</v>
      </c>
      <c r="R327" s="3" t="s">
        <v>392</v>
      </c>
    </row>
    <row r="328" spans="17:18" ht="18" hidden="1" customHeight="1" x14ac:dyDescent="0.3">
      <c r="Q328" s="3" t="s">
        <v>71</v>
      </c>
      <c r="R328" s="3" t="s">
        <v>393</v>
      </c>
    </row>
    <row r="329" spans="17:18" ht="18" hidden="1" customHeight="1" x14ac:dyDescent="0.3">
      <c r="Q329" s="3" t="s">
        <v>71</v>
      </c>
      <c r="R329" s="3" t="s">
        <v>394</v>
      </c>
    </row>
    <row r="330" spans="17:18" ht="18" hidden="1" customHeight="1" x14ac:dyDescent="0.3">
      <c r="Q330" s="3" t="s">
        <v>71</v>
      </c>
      <c r="R330" s="3" t="s">
        <v>395</v>
      </c>
    </row>
    <row r="331" spans="17:18" ht="18" hidden="1" customHeight="1" x14ac:dyDescent="0.3">
      <c r="Q331" s="3" t="s">
        <v>71</v>
      </c>
      <c r="R331" s="3" t="s">
        <v>396</v>
      </c>
    </row>
    <row r="332" spans="17:18" ht="18" hidden="1" customHeight="1" x14ac:dyDescent="0.3">
      <c r="Q332" s="3" t="s">
        <v>71</v>
      </c>
      <c r="R332" s="3" t="s">
        <v>397</v>
      </c>
    </row>
    <row r="333" spans="17:18" ht="18" hidden="1" customHeight="1" x14ac:dyDescent="0.3">
      <c r="Q333" s="3" t="s">
        <v>71</v>
      </c>
      <c r="R333" s="3" t="s">
        <v>398</v>
      </c>
    </row>
    <row r="334" spans="17:18" ht="18" hidden="1" customHeight="1" x14ac:dyDescent="0.3">
      <c r="Q334" s="3" t="s">
        <v>72</v>
      </c>
      <c r="R334" s="3" t="s">
        <v>399</v>
      </c>
    </row>
    <row r="335" spans="17:18" ht="18" hidden="1" customHeight="1" x14ac:dyDescent="0.3">
      <c r="Q335" s="3" t="s">
        <v>72</v>
      </c>
      <c r="R335" s="3" t="s">
        <v>400</v>
      </c>
    </row>
    <row r="336" spans="17:18" ht="18" hidden="1" customHeight="1" x14ac:dyDescent="0.3">
      <c r="Q336" s="3" t="s">
        <v>72</v>
      </c>
      <c r="R336" s="3" t="s">
        <v>401</v>
      </c>
    </row>
    <row r="337" spans="17:18" ht="18" hidden="1" customHeight="1" x14ac:dyDescent="0.3">
      <c r="Q337" s="3" t="s">
        <v>72</v>
      </c>
      <c r="R337" s="3" t="s">
        <v>402</v>
      </c>
    </row>
    <row r="338" spans="17:18" ht="18" hidden="1" customHeight="1" x14ac:dyDescent="0.3">
      <c r="Q338" s="3" t="s">
        <v>72</v>
      </c>
      <c r="R338" s="3" t="s">
        <v>403</v>
      </c>
    </row>
    <row r="339" spans="17:18" ht="18" hidden="1" customHeight="1" x14ac:dyDescent="0.3">
      <c r="Q339" s="3" t="s">
        <v>72</v>
      </c>
      <c r="R339" s="3" t="s">
        <v>404</v>
      </c>
    </row>
    <row r="340" spans="17:18" ht="18" hidden="1" customHeight="1" x14ac:dyDescent="0.3">
      <c r="Q340" s="3" t="s">
        <v>72</v>
      </c>
      <c r="R340" s="3" t="s">
        <v>405</v>
      </c>
    </row>
    <row r="341" spans="17:18" ht="18" hidden="1" customHeight="1" x14ac:dyDescent="0.3">
      <c r="Q341" s="3" t="s">
        <v>72</v>
      </c>
      <c r="R341" s="3" t="s">
        <v>406</v>
      </c>
    </row>
    <row r="342" spans="17:18" ht="18" hidden="1" customHeight="1" x14ac:dyDescent="0.3">
      <c r="Q342" s="3" t="s">
        <v>72</v>
      </c>
      <c r="R342" s="3" t="s">
        <v>407</v>
      </c>
    </row>
    <row r="343" spans="17:18" ht="18" hidden="1" customHeight="1" x14ac:dyDescent="0.3">
      <c r="Q343" s="3" t="s">
        <v>72</v>
      </c>
      <c r="R343" s="3" t="s">
        <v>408</v>
      </c>
    </row>
    <row r="344" spans="17:18" ht="18" hidden="1" customHeight="1" x14ac:dyDescent="0.3">
      <c r="Q344" s="3" t="s">
        <v>72</v>
      </c>
      <c r="R344" s="3" t="s">
        <v>409</v>
      </c>
    </row>
    <row r="345" spans="17:18" ht="18" hidden="1" customHeight="1" x14ac:dyDescent="0.3">
      <c r="Q345" s="3" t="s">
        <v>72</v>
      </c>
      <c r="R345" s="3" t="s">
        <v>410</v>
      </c>
    </row>
    <row r="346" spans="17:18" ht="18" hidden="1" customHeight="1" x14ac:dyDescent="0.3">
      <c r="Q346" s="3" t="s">
        <v>72</v>
      </c>
      <c r="R346" s="3" t="s">
        <v>411</v>
      </c>
    </row>
    <row r="347" spans="17:18" ht="18" hidden="1" customHeight="1" x14ac:dyDescent="0.3">
      <c r="Q347" s="3" t="s">
        <v>72</v>
      </c>
      <c r="R347" s="3" t="s">
        <v>412</v>
      </c>
    </row>
    <row r="348" spans="17:18" ht="18" hidden="1" customHeight="1" x14ac:dyDescent="0.3">
      <c r="Q348" s="3" t="s">
        <v>72</v>
      </c>
      <c r="R348" s="3" t="s">
        <v>413</v>
      </c>
    </row>
    <row r="349" spans="17:18" ht="18" hidden="1" customHeight="1" x14ac:dyDescent="0.3">
      <c r="Q349" s="3" t="s">
        <v>72</v>
      </c>
      <c r="R349" s="3" t="s">
        <v>414</v>
      </c>
    </row>
    <row r="350" spans="17:18" ht="18" hidden="1" customHeight="1" x14ac:dyDescent="0.3">
      <c r="Q350" s="3" t="s">
        <v>72</v>
      </c>
      <c r="R350" s="3" t="s">
        <v>415</v>
      </c>
    </row>
    <row r="351" spans="17:18" ht="18" hidden="1" customHeight="1" x14ac:dyDescent="0.3">
      <c r="Q351" s="3" t="s">
        <v>72</v>
      </c>
      <c r="R351" s="3" t="s">
        <v>416</v>
      </c>
    </row>
    <row r="352" spans="17:18" ht="18" hidden="1" customHeight="1" x14ac:dyDescent="0.3">
      <c r="Q352" s="3" t="s">
        <v>72</v>
      </c>
      <c r="R352" s="3" t="s">
        <v>417</v>
      </c>
    </row>
    <row r="353" spans="17:18" ht="18" hidden="1" customHeight="1" x14ac:dyDescent="0.3">
      <c r="Q353" s="3" t="s">
        <v>72</v>
      </c>
      <c r="R353" s="3" t="s">
        <v>418</v>
      </c>
    </row>
    <row r="354" spans="17:18" ht="18" hidden="1" customHeight="1" x14ac:dyDescent="0.3">
      <c r="Q354" s="3" t="s">
        <v>72</v>
      </c>
      <c r="R354" s="3" t="s">
        <v>419</v>
      </c>
    </row>
    <row r="355" spans="17:18" ht="18" hidden="1" customHeight="1" x14ac:dyDescent="0.3">
      <c r="Q355" s="3" t="s">
        <v>72</v>
      </c>
      <c r="R355" s="3" t="s">
        <v>420</v>
      </c>
    </row>
    <row r="356" spans="17:18" ht="18" hidden="1" customHeight="1" x14ac:dyDescent="0.3">
      <c r="Q356" s="3" t="s">
        <v>72</v>
      </c>
      <c r="R356" s="3" t="s">
        <v>421</v>
      </c>
    </row>
    <row r="357" spans="17:18" ht="18" hidden="1" customHeight="1" x14ac:dyDescent="0.3">
      <c r="Q357" s="3" t="s">
        <v>72</v>
      </c>
      <c r="R357" s="3" t="s">
        <v>422</v>
      </c>
    </row>
    <row r="358" spans="17:18" ht="18" hidden="1" customHeight="1" x14ac:dyDescent="0.3">
      <c r="Q358" s="3" t="s">
        <v>72</v>
      </c>
      <c r="R358" s="3" t="s">
        <v>423</v>
      </c>
    </row>
    <row r="359" spans="17:18" ht="18" hidden="1" customHeight="1" x14ac:dyDescent="0.3">
      <c r="Q359" s="3" t="s">
        <v>72</v>
      </c>
      <c r="R359" s="3" t="s">
        <v>424</v>
      </c>
    </row>
    <row r="360" spans="17:18" ht="18" hidden="1" customHeight="1" x14ac:dyDescent="0.3">
      <c r="Q360" s="3" t="s">
        <v>72</v>
      </c>
      <c r="R360" s="3" t="s">
        <v>425</v>
      </c>
    </row>
    <row r="361" spans="17:18" ht="18" hidden="1" customHeight="1" x14ac:dyDescent="0.3">
      <c r="Q361" s="3" t="s">
        <v>72</v>
      </c>
      <c r="R361" s="3" t="s">
        <v>426</v>
      </c>
    </row>
    <row r="362" spans="17:18" ht="18" hidden="1" customHeight="1" x14ac:dyDescent="0.3">
      <c r="Q362" s="3" t="s">
        <v>72</v>
      </c>
      <c r="R362" s="3" t="s">
        <v>427</v>
      </c>
    </row>
    <row r="363" spans="17:18" ht="18" hidden="1" customHeight="1" x14ac:dyDescent="0.3">
      <c r="Q363" s="3" t="s">
        <v>72</v>
      </c>
      <c r="R363" s="3" t="s">
        <v>428</v>
      </c>
    </row>
    <row r="364" spans="17:18" ht="18" hidden="1" customHeight="1" x14ac:dyDescent="0.3">
      <c r="Q364" s="3" t="s">
        <v>72</v>
      </c>
      <c r="R364" s="3" t="s">
        <v>429</v>
      </c>
    </row>
    <row r="365" spans="17:18" ht="18" hidden="1" customHeight="1" x14ac:dyDescent="0.3">
      <c r="Q365" s="3" t="s">
        <v>72</v>
      </c>
      <c r="R365" s="3" t="s">
        <v>430</v>
      </c>
    </row>
    <row r="366" spans="17:18" ht="18" hidden="1" customHeight="1" x14ac:dyDescent="0.3">
      <c r="Q366" s="3" t="s">
        <v>72</v>
      </c>
      <c r="R366" s="3" t="s">
        <v>431</v>
      </c>
    </row>
    <row r="367" spans="17:18" ht="18" hidden="1" customHeight="1" x14ac:dyDescent="0.3">
      <c r="Q367" s="3" t="s">
        <v>72</v>
      </c>
      <c r="R367" s="3" t="s">
        <v>432</v>
      </c>
    </row>
    <row r="368" spans="17:18" ht="18" hidden="1" customHeight="1" x14ac:dyDescent="0.3">
      <c r="Q368" s="3" t="s">
        <v>72</v>
      </c>
      <c r="R368" s="3" t="s">
        <v>433</v>
      </c>
    </row>
    <row r="369" spans="17:18" ht="18" hidden="1" customHeight="1" x14ac:dyDescent="0.3">
      <c r="Q369" s="3" t="s">
        <v>73</v>
      </c>
      <c r="R369" s="3" t="s">
        <v>434</v>
      </c>
    </row>
    <row r="370" spans="17:18" ht="18" hidden="1" customHeight="1" x14ac:dyDescent="0.3">
      <c r="Q370" s="3" t="s">
        <v>73</v>
      </c>
      <c r="R370" s="3" t="s">
        <v>435</v>
      </c>
    </row>
    <row r="371" spans="17:18" ht="18" hidden="1" customHeight="1" x14ac:dyDescent="0.3">
      <c r="Q371" s="3" t="s">
        <v>73</v>
      </c>
      <c r="R371" s="3" t="s">
        <v>436</v>
      </c>
    </row>
    <row r="372" spans="17:18" ht="18" hidden="1" customHeight="1" x14ac:dyDescent="0.3">
      <c r="Q372" s="3" t="s">
        <v>73</v>
      </c>
      <c r="R372" s="3" t="s">
        <v>437</v>
      </c>
    </row>
    <row r="373" spans="17:18" ht="18" hidden="1" customHeight="1" x14ac:dyDescent="0.3">
      <c r="Q373" s="3" t="s">
        <v>73</v>
      </c>
      <c r="R373" s="3" t="s">
        <v>438</v>
      </c>
    </row>
    <row r="374" spans="17:18" ht="18" hidden="1" customHeight="1" x14ac:dyDescent="0.3">
      <c r="Q374" s="3" t="s">
        <v>73</v>
      </c>
      <c r="R374" s="3" t="s">
        <v>439</v>
      </c>
    </row>
    <row r="375" spans="17:18" ht="18" hidden="1" customHeight="1" x14ac:dyDescent="0.3">
      <c r="Q375" s="3" t="s">
        <v>73</v>
      </c>
      <c r="R375" s="3" t="s">
        <v>440</v>
      </c>
    </row>
    <row r="376" spans="17:18" ht="18" hidden="1" customHeight="1" x14ac:dyDescent="0.3">
      <c r="Q376" s="3" t="s">
        <v>73</v>
      </c>
      <c r="R376" s="3" t="s">
        <v>441</v>
      </c>
    </row>
    <row r="377" spans="17:18" ht="18" hidden="1" customHeight="1" x14ac:dyDescent="0.3">
      <c r="Q377" s="3" t="s">
        <v>73</v>
      </c>
      <c r="R377" s="3" t="s">
        <v>442</v>
      </c>
    </row>
    <row r="378" spans="17:18" ht="18" hidden="1" customHeight="1" x14ac:dyDescent="0.3">
      <c r="Q378" s="3" t="s">
        <v>73</v>
      </c>
      <c r="R378" s="3" t="s">
        <v>443</v>
      </c>
    </row>
    <row r="379" spans="17:18" ht="18" hidden="1" customHeight="1" x14ac:dyDescent="0.3">
      <c r="Q379" s="3" t="s">
        <v>73</v>
      </c>
      <c r="R379" s="3" t="s">
        <v>444</v>
      </c>
    </row>
    <row r="380" spans="17:18" ht="18" hidden="1" customHeight="1" x14ac:dyDescent="0.3">
      <c r="Q380" s="3" t="s">
        <v>73</v>
      </c>
      <c r="R380" s="3" t="s">
        <v>445</v>
      </c>
    </row>
    <row r="381" spans="17:18" ht="18" hidden="1" customHeight="1" x14ac:dyDescent="0.3">
      <c r="Q381" s="3" t="s">
        <v>73</v>
      </c>
      <c r="R381" s="3" t="s">
        <v>446</v>
      </c>
    </row>
    <row r="382" spans="17:18" ht="18" hidden="1" customHeight="1" x14ac:dyDescent="0.3">
      <c r="Q382" s="3" t="s">
        <v>73</v>
      </c>
      <c r="R382" s="3" t="s">
        <v>447</v>
      </c>
    </row>
    <row r="383" spans="17:18" ht="18" hidden="1" customHeight="1" x14ac:dyDescent="0.3">
      <c r="Q383" s="3" t="s">
        <v>73</v>
      </c>
      <c r="R383" s="3" t="s">
        <v>448</v>
      </c>
    </row>
    <row r="384" spans="17:18" ht="18" hidden="1" customHeight="1" x14ac:dyDescent="0.3">
      <c r="Q384" s="3" t="s">
        <v>73</v>
      </c>
      <c r="R384" s="3" t="s">
        <v>449</v>
      </c>
    </row>
    <row r="385" spans="17:18" ht="18" hidden="1" customHeight="1" x14ac:dyDescent="0.3">
      <c r="Q385" s="3" t="s">
        <v>73</v>
      </c>
      <c r="R385" s="3" t="s">
        <v>450</v>
      </c>
    </row>
    <row r="386" spans="17:18" ht="18" hidden="1" customHeight="1" x14ac:dyDescent="0.3">
      <c r="Q386" s="3" t="s">
        <v>73</v>
      </c>
      <c r="R386" s="3" t="s">
        <v>451</v>
      </c>
    </row>
    <row r="387" spans="17:18" ht="18" hidden="1" customHeight="1" x14ac:dyDescent="0.3">
      <c r="Q387" s="3" t="s">
        <v>73</v>
      </c>
      <c r="R387" s="3" t="s">
        <v>452</v>
      </c>
    </row>
    <row r="388" spans="17:18" ht="18" hidden="1" customHeight="1" x14ac:dyDescent="0.3">
      <c r="Q388" s="3" t="s">
        <v>73</v>
      </c>
      <c r="R388" s="3" t="s">
        <v>453</v>
      </c>
    </row>
    <row r="389" spans="17:18" ht="18" hidden="1" customHeight="1" x14ac:dyDescent="0.3">
      <c r="Q389" s="3" t="s">
        <v>73</v>
      </c>
      <c r="R389" s="3" t="s">
        <v>454</v>
      </c>
    </row>
    <row r="390" spans="17:18" ht="18" hidden="1" customHeight="1" x14ac:dyDescent="0.3"/>
    <row r="391" spans="17:18" ht="18" hidden="1" customHeight="1" x14ac:dyDescent="0.3"/>
    <row r="392" spans="17:18" ht="18" hidden="1" customHeight="1" x14ac:dyDescent="0.3"/>
    <row r="393" spans="17:18" ht="18" hidden="1" customHeight="1" x14ac:dyDescent="0.3"/>
    <row r="394" spans="17:18" ht="18" hidden="1" customHeight="1" x14ac:dyDescent="0.3"/>
    <row r="395" spans="17:18" ht="18" hidden="1" customHeight="1" x14ac:dyDescent="0.3"/>
    <row r="396" spans="17:18" ht="18" hidden="1" customHeight="1" x14ac:dyDescent="0.3"/>
    <row r="397" spans="17:18" ht="18" hidden="1" customHeight="1" x14ac:dyDescent="0.3"/>
    <row r="398" spans="17:18" ht="18" hidden="1" customHeight="1" x14ac:dyDescent="0.3"/>
    <row r="399" spans="17:18" ht="18" hidden="1" customHeight="1" x14ac:dyDescent="0.3"/>
    <row r="400" spans="17:18" ht="18" hidden="1" customHeight="1" x14ac:dyDescent="0.3"/>
    <row r="401" ht="18" hidden="1" customHeight="1" x14ac:dyDescent="0.3"/>
    <row r="402" ht="18" hidden="1" customHeight="1" x14ac:dyDescent="0.3"/>
    <row r="403" ht="18" hidden="1" customHeight="1" x14ac:dyDescent="0.3"/>
    <row r="404" ht="18" hidden="1" customHeight="1" x14ac:dyDescent="0.3"/>
    <row r="405" ht="18" hidden="1" customHeight="1" x14ac:dyDescent="0.3"/>
    <row r="406" ht="18" hidden="1" customHeight="1" x14ac:dyDescent="0.3"/>
    <row r="407" ht="18" hidden="1" customHeight="1" x14ac:dyDescent="0.3"/>
    <row r="408" ht="18" hidden="1" customHeight="1" x14ac:dyDescent="0.3"/>
    <row r="409" ht="18" hidden="1" customHeight="1" x14ac:dyDescent="0.3"/>
    <row r="410" ht="18" hidden="1" customHeight="1" x14ac:dyDescent="0.3"/>
  </sheetData>
  <sheetProtection algorithmName="SHA-512" hashValue="t1EUJgbqdsswgWil9vb4Y/p33MQBtddAEJN7XdgffbeMKklJw5o2e7F1NYiZirPGKNsVxL1ZeVNTp49b5bjUKw==" saltValue="mzpYUEwTTUFoOEBPksN7Lg==" spinCount="100000" sheet="1" objects="1" scenarios="1"/>
  <mergeCells count="75">
    <mergeCell ref="B4:C4"/>
    <mergeCell ref="D4:G4"/>
    <mergeCell ref="H4:K4"/>
    <mergeCell ref="L4:O4"/>
    <mergeCell ref="A1:B1"/>
    <mergeCell ref="D1:J1"/>
    <mergeCell ref="K1:O1"/>
    <mergeCell ref="A2:O2"/>
    <mergeCell ref="A3:O3"/>
    <mergeCell ref="M7:O7"/>
    <mergeCell ref="B9:D9"/>
    <mergeCell ref="I9:N9"/>
    <mergeCell ref="C5:M5"/>
    <mergeCell ref="C8:H8"/>
    <mergeCell ref="J8:K8"/>
    <mergeCell ref="C6:M6"/>
    <mergeCell ref="B7:C7"/>
    <mergeCell ref="D7:E7"/>
    <mergeCell ref="F7:G7"/>
    <mergeCell ref="H7:J7"/>
    <mergeCell ref="E9:H9"/>
    <mergeCell ref="B45:G45"/>
    <mergeCell ref="I45:K45"/>
    <mergeCell ref="L45:O45"/>
    <mergeCell ref="H44:K44"/>
    <mergeCell ref="K7:L7"/>
    <mergeCell ref="M8:O8"/>
    <mergeCell ref="B14:B15"/>
    <mergeCell ref="C14:N14"/>
    <mergeCell ref="C15:N15"/>
    <mergeCell ref="B10:E10"/>
    <mergeCell ref="F10:I10"/>
    <mergeCell ref="J10:N10"/>
    <mergeCell ref="B11:E11"/>
    <mergeCell ref="F11:I11"/>
    <mergeCell ref="J11:O11"/>
    <mergeCell ref="B12:N12"/>
    <mergeCell ref="C19:N19"/>
    <mergeCell ref="B39:B42"/>
    <mergeCell ref="C39:N39"/>
    <mergeCell ref="C40:N40"/>
    <mergeCell ref="C41:N41"/>
    <mergeCell ref="C42:N42"/>
    <mergeCell ref="B13:N13"/>
    <mergeCell ref="B16:N16"/>
    <mergeCell ref="C26:N26"/>
    <mergeCell ref="B37:N37"/>
    <mergeCell ref="C31:N31"/>
    <mergeCell ref="L27:N27"/>
    <mergeCell ref="C27:K27"/>
    <mergeCell ref="B18:B22"/>
    <mergeCell ref="C18:N18"/>
    <mergeCell ref="C21:N21"/>
    <mergeCell ref="C22:N22"/>
    <mergeCell ref="L20:N20"/>
    <mergeCell ref="C20:K20"/>
    <mergeCell ref="B23:N23"/>
    <mergeCell ref="B35:O35"/>
    <mergeCell ref="B30:N30"/>
    <mergeCell ref="B48:O48"/>
    <mergeCell ref="B46:O46"/>
    <mergeCell ref="B17:N17"/>
    <mergeCell ref="B24:B29"/>
    <mergeCell ref="C24:N24"/>
    <mergeCell ref="C25:N25"/>
    <mergeCell ref="C28:N28"/>
    <mergeCell ref="C29:N29"/>
    <mergeCell ref="B32:N32"/>
    <mergeCell ref="B33:N33"/>
    <mergeCell ref="B34:N34"/>
    <mergeCell ref="B36:O36"/>
    <mergeCell ref="B43:O43"/>
    <mergeCell ref="B44:G44"/>
    <mergeCell ref="L44:O44"/>
    <mergeCell ref="B38:N38"/>
  </mergeCells>
  <conditionalFormatting sqref="O37">
    <cfRule type="expression" dxfId="2" priority="1">
      <formula>$O$37&lt;$O$38</formula>
    </cfRule>
  </conditionalFormatting>
  <conditionalFormatting sqref="O38">
    <cfRule type="expression" dxfId="1" priority="2">
      <formula>$O$38&lt;$O$39+$O$40+$O$41+$O$42</formula>
    </cfRule>
  </conditionalFormatting>
  <dataValidations count="8">
    <dataValidation type="whole" operator="greaterThanOrEqual" allowBlank="1" showInputMessage="1" showErrorMessage="1" error="Wprowadzana wartość musi być liczbą całkowitą większą lub równą 0" sqref="O37:O42 O12:O34" xr:uid="{B1F79760-0C34-47F1-840A-D61122F16D38}">
      <formula1>0</formula1>
    </dataValidation>
    <dataValidation type="date" operator="greaterThanOrEqual" allowBlank="1" showInputMessage="1" showErrorMessage="1" error="Podaj datę późniejszą od 2000-01-01 w formacje rrrr-mm-dd " prompt="Podaj datę w formacie _x000a_rrrr-mm-dd np. 2010-03-21" sqref="O9 F10:I10" xr:uid="{B5B0A0A4-F9A0-4FEA-8545-89258BCFC898}">
      <formula1>36526</formula1>
    </dataValidation>
    <dataValidation type="date" operator="greaterThanOrEqual" allowBlank="1" showInputMessage="1" showErrorMessage="1" error="Podaj datę większą od 2000-01-01 formacje rrrr-mm-dd " prompt="Podaj datę w formacie _x000a_rrrr-mm-dd np. 2010-03-21" sqref="O10" xr:uid="{088B4A98-CF47-46B5-9D62-CBF8BD009C2F}">
      <formula1>36526</formula1>
    </dataValidation>
    <dataValidation type="custom" allowBlank="1" showInputMessage="1" showErrorMessage="1" error="Błędny NIP!" prompt="Należy podać NIP jako ciąg dziesięciu cyfr bez ich rozdzielania." sqref="P5" xr:uid="{B3809A44-230C-4046-8491-3D220BE5F180}">
      <formula1>X5</formula1>
    </dataValidation>
    <dataValidation type="list" allowBlank="1" showInputMessage="1" showErrorMessage="1" error="Wybierz wartość z listy" prompt="Wybierz z listy" sqref="E9:H9" xr:uid="{04A55B47-6763-4939-9A16-BC88F95AACB5}">
      <formula1>$Q$4:$Q$5</formula1>
    </dataValidation>
    <dataValidation type="list" allowBlank="1" showInputMessage="1" showErrorMessage="1" error="Wybierz wartość z listy" prompt="Wybierz z listy" sqref="F11:I11" xr:uid="{298FDAAA-95B7-402B-A5D2-48F4DFEEE7E2}">
      <formula1>$Q$6:$Q$8</formula1>
    </dataValidation>
    <dataValidation type="list" allowBlank="1" showInputMessage="1" showErrorMessage="1" error="Wybierz wojeództwo z listy" prompt="Wybierz z listy" sqref="D4:G4" xr:uid="{13273D55-7DF4-4A70-9868-1E443D29A880}">
      <formula1>$Q$10:$Q$389</formula1>
    </dataValidation>
    <dataValidation type="list" allowBlank="1" showInputMessage="1" showErrorMessage="1" error="Wybierz powiat z listy" prompt="Wybierz z listy" sqref="L4:O4" xr:uid="{068C674A-6330-446D-9631-1C6D6C38D6B1}">
      <formula1>OFFSET(R9,MATCH(D4,Q10:Q389,0),0,COUNTIF(Q10:Q389,D4),1)</formula1>
    </dataValidation>
  </dataValidations>
  <pageMargins left="0.51181102362204722" right="0.39370078740157483" top="0.78740157480314965" bottom="0.78740157480314965" header="0.47244094488188981" footer="0.59055118110236227"/>
  <pageSetup paperSize="9" scale="95" orientation="portrait" r:id="rId1"/>
  <headerFooter>
    <oddHeader>&amp;L&amp;"Arial,Pogrubiony"&amp;12Sp-W/Za</oddHeader>
    <oddFooter>&amp;R&amp;8Sp-W/Za, częś A, v.3, s.&amp;P/&amp;N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7"/>
  <sheetViews>
    <sheetView zoomScale="130" zoomScaleNormal="130" workbookViewId="0">
      <selection activeCell="A2" sqref="A2:O2"/>
    </sheetView>
  </sheetViews>
  <sheetFormatPr defaultColWidth="0" defaultRowHeight="18" customHeight="1" zeroHeight="1" x14ac:dyDescent="0.3"/>
  <cols>
    <col min="1" max="1" width="2.8984375" style="3" customWidth="1"/>
    <col min="2" max="2" width="10.59765625" style="3" customWidth="1"/>
    <col min="3" max="3" width="5.8984375" style="3" customWidth="1"/>
    <col min="4" max="4" width="5.59765625" style="3" customWidth="1"/>
    <col min="5" max="5" width="7.59765625" style="3" customWidth="1"/>
    <col min="6" max="6" width="4.3984375" style="3" customWidth="1"/>
    <col min="7" max="7" width="6.09765625" style="3" customWidth="1"/>
    <col min="8" max="8" width="3.5" style="3" customWidth="1"/>
    <col min="9" max="9" width="6.5" style="3" customWidth="1"/>
    <col min="10" max="10" width="6" style="3" customWidth="1"/>
    <col min="11" max="11" width="4.5" style="3" customWidth="1"/>
    <col min="12" max="12" width="7" style="3" customWidth="1"/>
    <col min="13" max="13" width="2.5" style="3" customWidth="1"/>
    <col min="14" max="14" width="4" style="3" customWidth="1"/>
    <col min="15" max="15" width="15.59765625" style="3" customWidth="1"/>
    <col min="16" max="16" width="9.765625E-2" style="3" customWidth="1"/>
    <col min="17" max="17" width="3.3984375" style="3" customWidth="1"/>
    <col min="18" max="16384" width="2" style="3" hidden="1"/>
  </cols>
  <sheetData>
    <row r="1" spans="1:18" s="12" customFormat="1" ht="15.9" customHeight="1" x14ac:dyDescent="0.3">
      <c r="A1" s="133" t="s">
        <v>36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</row>
    <row r="2" spans="1:18" ht="29.95" customHeight="1" x14ac:dyDescent="0.3">
      <c r="A2" s="133" t="str">
        <f>_xlfn.CONCAT("B. zakład aktywności zawodowej z uwzględnieniem profilu jego działalności, działający w ",A!C1, " r.")</f>
        <v>B. zakład aktywności zawodowej z uwzględnieniem profilu jego działalności, działający w 2025 r.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</row>
    <row r="3" spans="1:18" s="1" customFormat="1" ht="18" hidden="1" customHeight="1" x14ac:dyDescent="0.3">
      <c r="A3" s="3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3"/>
    </row>
    <row r="4" spans="1:18" s="7" customFormat="1" ht="18" hidden="1" customHeight="1" x14ac:dyDescent="0.3">
      <c r="A4" s="49"/>
      <c r="B4" s="7" t="b">
        <v>0</v>
      </c>
      <c r="C4" s="7" t="b">
        <v>0</v>
      </c>
      <c r="D4" s="7" t="b">
        <v>0</v>
      </c>
      <c r="E4" s="7" t="b">
        <v>0</v>
      </c>
      <c r="F4" s="7" t="b">
        <v>0</v>
      </c>
      <c r="G4" s="7" t="b">
        <v>0</v>
      </c>
      <c r="H4" s="7" t="b">
        <v>0</v>
      </c>
      <c r="I4" s="7" t="b">
        <v>0</v>
      </c>
      <c r="J4" s="7" t="b">
        <v>0</v>
      </c>
      <c r="K4" s="7" t="b">
        <v>0</v>
      </c>
      <c r="L4" s="7" t="b">
        <v>0</v>
      </c>
      <c r="M4" s="7" t="b">
        <v>0</v>
      </c>
      <c r="P4" s="49"/>
    </row>
    <row r="5" spans="1:18" s="2" customFormat="1" ht="20.95" customHeight="1" x14ac:dyDescent="0.3">
      <c r="A5" s="50">
        <v>1</v>
      </c>
      <c r="B5" s="96" t="s">
        <v>57</v>
      </c>
      <c r="C5" s="146"/>
      <c r="D5" s="146"/>
      <c r="E5" s="146"/>
      <c r="F5" s="164">
        <f>A!D4</f>
        <v>0</v>
      </c>
      <c r="G5" s="165"/>
      <c r="H5" s="166"/>
      <c r="I5" s="166"/>
      <c r="J5" s="166"/>
      <c r="K5" s="166"/>
      <c r="L5" s="166"/>
      <c r="M5" s="166"/>
      <c r="N5" s="166"/>
      <c r="O5" s="167"/>
      <c r="P5" s="6"/>
      <c r="Q5" s="6"/>
    </row>
    <row r="6" spans="1:18" s="6" customFormat="1" ht="23.1" customHeight="1" x14ac:dyDescent="0.3">
      <c r="A6" s="51">
        <v>2</v>
      </c>
      <c r="B6" s="39" t="s">
        <v>0</v>
      </c>
      <c r="C6" s="147">
        <f>A!C5</f>
        <v>0</v>
      </c>
      <c r="D6" s="148"/>
      <c r="E6" s="148"/>
      <c r="F6" s="148"/>
      <c r="G6" s="148"/>
      <c r="H6" s="148"/>
      <c r="I6" s="148"/>
      <c r="J6" s="148"/>
      <c r="K6" s="148"/>
      <c r="L6" s="148"/>
      <c r="M6" s="149"/>
      <c r="N6" s="35" t="s">
        <v>1</v>
      </c>
      <c r="O6" s="52">
        <f>A!O5</f>
        <v>0</v>
      </c>
      <c r="Q6" s="2"/>
    </row>
    <row r="7" spans="1:18" s="6" customFormat="1" ht="23.1" customHeight="1" x14ac:dyDescent="0.3">
      <c r="A7" s="51">
        <v>3</v>
      </c>
      <c r="B7" s="38" t="s">
        <v>2</v>
      </c>
      <c r="C7" s="147">
        <f>A!C6</f>
        <v>0</v>
      </c>
      <c r="D7" s="158"/>
      <c r="E7" s="158"/>
      <c r="F7" s="148"/>
      <c r="G7" s="148"/>
      <c r="H7" s="158"/>
      <c r="I7" s="158"/>
      <c r="J7" s="158"/>
      <c r="K7" s="148"/>
      <c r="L7" s="148"/>
      <c r="M7" s="159"/>
      <c r="N7" s="53" t="s">
        <v>1</v>
      </c>
      <c r="O7" s="54">
        <f>A!O6</f>
        <v>0</v>
      </c>
    </row>
    <row r="8" spans="1:18" s="6" customFormat="1" ht="20.95" customHeight="1" x14ac:dyDescent="0.3">
      <c r="A8" s="51">
        <v>4</v>
      </c>
      <c r="B8" s="107" t="s">
        <v>6</v>
      </c>
      <c r="C8" s="160"/>
      <c r="D8" s="150">
        <f>A!D7</f>
        <v>0</v>
      </c>
      <c r="E8" s="154"/>
      <c r="F8" s="161" t="s">
        <v>7</v>
      </c>
      <c r="G8" s="160"/>
      <c r="H8" s="170">
        <f>A!H7</f>
        <v>0</v>
      </c>
      <c r="I8" s="171"/>
      <c r="J8" s="172"/>
      <c r="K8" s="185" t="s">
        <v>20</v>
      </c>
      <c r="L8" s="186"/>
      <c r="M8" s="150">
        <f>A!M7</f>
        <v>0</v>
      </c>
      <c r="N8" s="151"/>
      <c r="O8" s="155"/>
    </row>
    <row r="9" spans="1:18" s="6" customFormat="1" ht="20.95" customHeight="1" x14ac:dyDescent="0.3">
      <c r="A9" s="51">
        <v>5</v>
      </c>
      <c r="B9" s="38" t="s">
        <v>3</v>
      </c>
      <c r="C9" s="150">
        <f>A!C8</f>
        <v>0</v>
      </c>
      <c r="D9" s="151"/>
      <c r="E9" s="151"/>
      <c r="F9" s="151"/>
      <c r="G9" s="151"/>
      <c r="H9" s="152"/>
      <c r="I9" s="55" t="s">
        <v>4</v>
      </c>
      <c r="J9" s="153">
        <f>A!J8</f>
        <v>0</v>
      </c>
      <c r="K9" s="154"/>
      <c r="L9" s="56" t="s">
        <v>5</v>
      </c>
      <c r="M9" s="150">
        <f>A!M8</f>
        <v>0</v>
      </c>
      <c r="N9" s="151"/>
      <c r="O9" s="155"/>
      <c r="P9" s="57"/>
    </row>
    <row r="10" spans="1:18" ht="20.95" customHeight="1" x14ac:dyDescent="0.3">
      <c r="A10" s="51">
        <v>6</v>
      </c>
      <c r="B10" s="156" t="s">
        <v>24</v>
      </c>
      <c r="C10" s="157"/>
      <c r="D10" s="157"/>
      <c r="E10" s="187"/>
      <c r="F10" s="188"/>
      <c r="G10" s="188"/>
      <c r="H10" s="188"/>
      <c r="I10" s="189"/>
      <c r="J10" s="188"/>
      <c r="K10" s="188"/>
      <c r="L10" s="189"/>
      <c r="M10" s="188"/>
      <c r="N10" s="188"/>
      <c r="O10" s="190"/>
    </row>
    <row r="11" spans="1:18" ht="20.149999999999999" customHeight="1" x14ac:dyDescent="0.3">
      <c r="A11" s="168">
        <v>7</v>
      </c>
      <c r="B11" s="191"/>
      <c r="C11" s="189"/>
      <c r="D11" s="189"/>
      <c r="E11" s="188"/>
      <c r="F11" s="188"/>
      <c r="G11" s="188"/>
      <c r="H11" s="188"/>
      <c r="I11" s="188"/>
      <c r="J11" s="188"/>
      <c r="K11" s="188"/>
      <c r="L11" s="188"/>
      <c r="M11" s="188"/>
      <c r="N11" s="188"/>
      <c r="O11" s="190"/>
      <c r="P11" s="5"/>
      <c r="Q11" s="5"/>
    </row>
    <row r="12" spans="1:18" ht="20.149999999999999" customHeight="1" x14ac:dyDescent="0.3">
      <c r="A12" s="169"/>
      <c r="B12" s="192"/>
      <c r="C12" s="188"/>
      <c r="D12" s="18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93"/>
      <c r="P12" s="5"/>
      <c r="Q12" s="5"/>
      <c r="R12" s="4"/>
    </row>
    <row r="13" spans="1:18" ht="20.149999999999999" customHeight="1" x14ac:dyDescent="0.3">
      <c r="A13" s="169"/>
      <c r="B13" s="137"/>
      <c r="C13" s="138"/>
      <c r="D13" s="139"/>
      <c r="E13" s="140"/>
      <c r="F13" s="141"/>
      <c r="G13" s="141"/>
      <c r="H13" s="141"/>
      <c r="I13" s="141"/>
      <c r="J13" s="141"/>
      <c r="K13" s="141"/>
      <c r="L13" s="141"/>
      <c r="M13" s="141"/>
      <c r="N13" s="141"/>
      <c r="O13" s="142"/>
      <c r="P13" s="5"/>
      <c r="Q13" s="5"/>
      <c r="R13" s="15"/>
    </row>
    <row r="14" spans="1:18" ht="25.05" customHeight="1" x14ac:dyDescent="0.3">
      <c r="A14" s="51">
        <v>8</v>
      </c>
      <c r="B14" s="176" t="s">
        <v>31</v>
      </c>
      <c r="C14" s="177"/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78"/>
      <c r="O14" s="28"/>
      <c r="P14" s="5"/>
      <c r="Q14" s="5"/>
    </row>
    <row r="15" spans="1:18" s="9" customFormat="1" ht="25.05" customHeight="1" x14ac:dyDescent="0.3">
      <c r="A15" s="51">
        <v>9</v>
      </c>
      <c r="B15" s="176" t="s">
        <v>32</v>
      </c>
      <c r="C15" s="177"/>
      <c r="D15" s="177"/>
      <c r="E15" s="177"/>
      <c r="F15" s="177"/>
      <c r="G15" s="177"/>
      <c r="H15" s="177"/>
      <c r="I15" s="177"/>
      <c r="J15" s="177"/>
      <c r="K15" s="177"/>
      <c r="L15" s="177"/>
      <c r="M15" s="177"/>
      <c r="N15" s="178"/>
      <c r="O15" s="29"/>
      <c r="P15" s="8"/>
      <c r="Q15" s="8"/>
    </row>
    <row r="16" spans="1:18" ht="25.05" customHeight="1" x14ac:dyDescent="0.3">
      <c r="A16" s="51">
        <v>10</v>
      </c>
      <c r="B16" s="176" t="s">
        <v>465</v>
      </c>
      <c r="C16" s="177"/>
      <c r="D16" s="177"/>
      <c r="E16" s="177"/>
      <c r="F16" s="177"/>
      <c r="G16" s="177"/>
      <c r="H16" s="177"/>
      <c r="I16" s="177"/>
      <c r="J16" s="177"/>
      <c r="K16" s="177"/>
      <c r="L16" s="177"/>
      <c r="M16" s="177"/>
      <c r="N16" s="178"/>
      <c r="O16" s="58">
        <f>O17+O18+O19</f>
        <v>0</v>
      </c>
      <c r="P16" s="5"/>
      <c r="Q16" s="5"/>
    </row>
    <row r="17" spans="1:17" ht="20.95" customHeight="1" x14ac:dyDescent="0.3">
      <c r="A17" s="51">
        <v>11</v>
      </c>
      <c r="B17" s="182" t="s">
        <v>14</v>
      </c>
      <c r="C17" s="173" t="s">
        <v>25</v>
      </c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5"/>
      <c r="O17" s="29"/>
      <c r="P17" s="5"/>
      <c r="Q17" s="5"/>
    </row>
    <row r="18" spans="1:17" ht="20.95" customHeight="1" x14ac:dyDescent="0.3">
      <c r="A18" s="51">
        <v>12</v>
      </c>
      <c r="B18" s="183"/>
      <c r="C18" s="173" t="s">
        <v>26</v>
      </c>
      <c r="D18" s="174"/>
      <c r="E18" s="174"/>
      <c r="F18" s="174"/>
      <c r="G18" s="174"/>
      <c r="H18" s="174"/>
      <c r="I18" s="174"/>
      <c r="J18" s="174"/>
      <c r="K18" s="174"/>
      <c r="L18" s="174"/>
      <c r="M18" s="174"/>
      <c r="N18" s="175"/>
      <c r="O18" s="29"/>
      <c r="P18" s="5"/>
      <c r="Q18" s="5"/>
    </row>
    <row r="19" spans="1:17" ht="20.95" customHeight="1" x14ac:dyDescent="0.3">
      <c r="A19" s="59">
        <v>13</v>
      </c>
      <c r="B19" s="184"/>
      <c r="C19" s="179" t="s">
        <v>27</v>
      </c>
      <c r="D19" s="180"/>
      <c r="E19" s="180"/>
      <c r="F19" s="180"/>
      <c r="G19" s="180"/>
      <c r="H19" s="180"/>
      <c r="I19" s="180"/>
      <c r="J19" s="180"/>
      <c r="K19" s="180"/>
      <c r="L19" s="180"/>
      <c r="M19" s="180"/>
      <c r="N19" s="181"/>
      <c r="O19" s="30"/>
      <c r="P19" s="5"/>
      <c r="Q19" s="5"/>
    </row>
    <row r="20" spans="1:17" ht="20.149999999999999" customHeight="1" x14ac:dyDescent="0.3">
      <c r="A20" s="3" t="s">
        <v>28</v>
      </c>
      <c r="P20" s="5"/>
      <c r="Q20" s="5"/>
    </row>
    <row r="21" spans="1:17" ht="119.95" customHeight="1" x14ac:dyDescent="0.3">
      <c r="B21" s="81"/>
      <c r="C21" s="81"/>
      <c r="D21" s="81"/>
      <c r="E21" s="81"/>
      <c r="F21" s="81"/>
      <c r="G21" s="81"/>
      <c r="H21" s="106"/>
      <c r="I21" s="103"/>
      <c r="J21" s="162"/>
      <c r="K21" s="162"/>
      <c r="L21" s="162"/>
      <c r="M21" s="162"/>
      <c r="N21" s="162"/>
      <c r="O21" s="162"/>
    </row>
    <row r="22" spans="1:17" ht="37" customHeight="1" x14ac:dyDescent="0.3">
      <c r="B22" s="136" t="s">
        <v>19</v>
      </c>
      <c r="C22" s="136"/>
      <c r="D22" s="136"/>
      <c r="E22" s="136"/>
      <c r="F22" s="136"/>
      <c r="G22" s="136"/>
      <c r="H22"/>
      <c r="I22" s="5"/>
      <c r="J22" s="145" t="s">
        <v>457</v>
      </c>
      <c r="K22" s="101"/>
      <c r="L22" s="101"/>
      <c r="M22" s="101"/>
      <c r="N22" s="101"/>
      <c r="O22" s="101"/>
    </row>
    <row r="23" spans="1:17" ht="90" customHeight="1" x14ac:dyDescent="0.3">
      <c r="B23" s="10"/>
      <c r="C23" s="10"/>
      <c r="P23" s="5"/>
    </row>
    <row r="24" spans="1:17" ht="26.45" hidden="1" customHeight="1" x14ac:dyDescent="0.3">
      <c r="A24" s="14" t="s">
        <v>33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</row>
    <row r="25" spans="1:17" ht="30.95" customHeight="1" x14ac:dyDescent="0.3">
      <c r="A25" s="143" t="s">
        <v>458</v>
      </c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</row>
    <row r="26" spans="1:17" ht="20.149999999999999" hidden="1" customHeight="1" x14ac:dyDescent="0.3"/>
    <row r="27" spans="1:17" ht="20.149999999999999" hidden="1" customHeight="1" x14ac:dyDescent="0.3"/>
    <row r="28" spans="1:17" ht="20.149999999999999" hidden="1" customHeight="1" x14ac:dyDescent="0.3"/>
    <row r="29" spans="1:17" ht="20.149999999999999" hidden="1" customHeight="1" x14ac:dyDescent="0.3"/>
    <row r="36" ht="18" customHeight="1" x14ac:dyDescent="0.3"/>
    <row r="37" ht="18" customHeight="1" x14ac:dyDescent="0.3"/>
  </sheetData>
  <sheetProtection algorithmName="SHA-512" hashValue="CQph7NxFUKnFgGKd9ZZAKr4BjSKYIQIouA68QvjhQYmktMuZxbKeeRT6oJDq9JnCjylunSj0/OKhqcZzifekrQ==" saltValue="uv0DodUWKivz9zzca2VA/w==" spinCount="100000" sheet="1" objects="1" scenarios="1"/>
  <mergeCells count="34">
    <mergeCell ref="A1:O1"/>
    <mergeCell ref="A2:O2"/>
    <mergeCell ref="F5:O5"/>
    <mergeCell ref="A11:A13"/>
    <mergeCell ref="H21:I21"/>
    <mergeCell ref="H8:J8"/>
    <mergeCell ref="C17:N17"/>
    <mergeCell ref="B14:N14"/>
    <mergeCell ref="C18:N18"/>
    <mergeCell ref="C19:N19"/>
    <mergeCell ref="B17:B19"/>
    <mergeCell ref="B15:N15"/>
    <mergeCell ref="B16:N16"/>
    <mergeCell ref="K8:L8"/>
    <mergeCell ref="E10:O10"/>
    <mergeCell ref="B11:O12"/>
    <mergeCell ref="B10:D10"/>
    <mergeCell ref="C7:M7"/>
    <mergeCell ref="B8:C8"/>
    <mergeCell ref="D8:E8"/>
    <mergeCell ref="B21:G21"/>
    <mergeCell ref="F8:G8"/>
    <mergeCell ref="M8:O8"/>
    <mergeCell ref="J21:O21"/>
    <mergeCell ref="B5:E5"/>
    <mergeCell ref="C6:M6"/>
    <mergeCell ref="C9:H9"/>
    <mergeCell ref="J9:K9"/>
    <mergeCell ref="M9:O9"/>
    <mergeCell ref="B22:G22"/>
    <mergeCell ref="B13:D13"/>
    <mergeCell ref="E13:O13"/>
    <mergeCell ref="A25:P25"/>
    <mergeCell ref="J22:O22"/>
  </mergeCells>
  <conditionalFormatting sqref="O16">
    <cfRule type="expression" dxfId="0" priority="1">
      <formula>$O$16&lt;&gt;$O$17+$O$18+$O$19</formula>
    </cfRule>
  </conditionalFormatting>
  <dataValidations count="2">
    <dataValidation type="whole" operator="greaterThanOrEqual" allowBlank="1" showInputMessage="1" showErrorMessage="1" error="Wprowadzana wartość musi być liczbą całkowitą większą od 0" sqref="O14:O15" xr:uid="{00000000-0002-0000-0100-000001000000}">
      <formula1>1</formula1>
    </dataValidation>
    <dataValidation type="whole" operator="greaterThanOrEqual" allowBlank="1" showInputMessage="1" showErrorMessage="1" error="Wprowadzana wartość musi być liczbą całkowitą większą od 0" sqref="O17:O19" xr:uid="{00000000-0002-0000-0100-000002000000}">
      <formula1>0</formula1>
    </dataValidation>
  </dataValidations>
  <pageMargins left="0.51181102362204722" right="0.39370078740157483" top="0.98425196850393704" bottom="0.98425196850393704" header="0.47244094488188981" footer="0.59055118110236227"/>
  <pageSetup paperSize="9" orientation="portrait" r:id="rId1"/>
  <headerFooter>
    <oddHeader>&amp;L&amp;"Arial,Pogrubiony"&amp;12Sp-W/Za</oddHeader>
    <oddFooter>&amp;R&amp;8Sp-W/Za, częś B, v.3, s.&amp;P/&amp;N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9" r:id="rId4" name="Check Box 3">
              <controlPr locked="0" defaultSize="0" autoFill="0" autoLine="0" autoPict="0">
                <anchor moveWithCells="1">
                  <from>
                    <xdr:col>4</xdr:col>
                    <xdr:colOff>150019</xdr:colOff>
                    <xdr:row>9</xdr:row>
                    <xdr:rowOff>35719</xdr:rowOff>
                  </from>
                  <to>
                    <xdr:col>6</xdr:col>
                    <xdr:colOff>121444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5" name="Check Box 4">
              <controlPr locked="0" defaultSize="0" autoFill="0" autoLine="0" autoPict="0">
                <anchor moveWithCells="1">
                  <from>
                    <xdr:col>6</xdr:col>
                    <xdr:colOff>307181</xdr:colOff>
                    <xdr:row>9</xdr:row>
                    <xdr:rowOff>35719</xdr:rowOff>
                  </from>
                  <to>
                    <xdr:col>11</xdr:col>
                    <xdr:colOff>78581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6" name="Check Box 5">
              <controlPr locked="0" defaultSize="0" autoFill="0" autoLine="0" autoPict="0">
                <anchor moveWithCells="1">
                  <from>
                    <xdr:col>11</xdr:col>
                    <xdr:colOff>150019</xdr:colOff>
                    <xdr:row>9</xdr:row>
                    <xdr:rowOff>35719</xdr:rowOff>
                  </from>
                  <to>
                    <xdr:col>14</xdr:col>
                    <xdr:colOff>571500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7" name="Check Box 6">
              <controlPr locked="0" defaultSize="0" autoFill="0" autoLine="0" autoPict="0">
                <anchor moveWithCells="1">
                  <from>
                    <xdr:col>1</xdr:col>
                    <xdr:colOff>35719</xdr:colOff>
                    <xdr:row>10</xdr:row>
                    <xdr:rowOff>35719</xdr:rowOff>
                  </from>
                  <to>
                    <xdr:col>3</xdr:col>
                    <xdr:colOff>371475</xdr:colOff>
                    <xdr:row>11</xdr:row>
                    <xdr:rowOff>7144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8" name="Check Box 7">
              <controlPr locked="0" defaultSize="0" autoFill="0" autoLine="0" autoPict="0">
                <anchor moveWithCells="1">
                  <from>
                    <xdr:col>4</xdr:col>
                    <xdr:colOff>150019</xdr:colOff>
                    <xdr:row>10</xdr:row>
                    <xdr:rowOff>35719</xdr:rowOff>
                  </from>
                  <to>
                    <xdr:col>6</xdr:col>
                    <xdr:colOff>185738</xdr:colOff>
                    <xdr:row>11</xdr:row>
                    <xdr:rowOff>7144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9" name="Check Box 9">
              <controlPr locked="0" defaultSize="0" autoFill="0" autoLine="0" autoPict="0">
                <anchor moveWithCells="1">
                  <from>
                    <xdr:col>6</xdr:col>
                    <xdr:colOff>314325</xdr:colOff>
                    <xdr:row>10</xdr:row>
                    <xdr:rowOff>35719</xdr:rowOff>
                  </from>
                  <to>
                    <xdr:col>11</xdr:col>
                    <xdr:colOff>64294</xdr:colOff>
                    <xdr:row>11</xdr:row>
                    <xdr:rowOff>7144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0" name="Check Box 10">
              <controlPr locked="0" defaultSize="0" autoFill="0" autoLine="0" autoPict="0">
                <anchor moveWithCells="1">
                  <from>
                    <xdr:col>11</xdr:col>
                    <xdr:colOff>150019</xdr:colOff>
                    <xdr:row>10</xdr:row>
                    <xdr:rowOff>35719</xdr:rowOff>
                  </from>
                  <to>
                    <xdr:col>14</xdr:col>
                    <xdr:colOff>714375</xdr:colOff>
                    <xdr:row>11</xdr:row>
                    <xdr:rowOff>7144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1" name="Check Box 11">
              <controlPr locked="0" defaultSize="0" autoFill="0" autoLine="0" autoPict="0">
                <anchor moveWithCells="1">
                  <from>
                    <xdr:col>1</xdr:col>
                    <xdr:colOff>28575</xdr:colOff>
                    <xdr:row>11</xdr:row>
                    <xdr:rowOff>35719</xdr:rowOff>
                  </from>
                  <to>
                    <xdr:col>3</xdr:col>
                    <xdr:colOff>350044</xdr:colOff>
                    <xdr:row>12</xdr:row>
                    <xdr:rowOff>7144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12" name="Check Box 15">
              <controlPr locked="0" defaultSize="0" autoFill="0" autoLine="0" autoPict="0">
                <anchor moveWithCells="1">
                  <from>
                    <xdr:col>1</xdr:col>
                    <xdr:colOff>35719</xdr:colOff>
                    <xdr:row>12</xdr:row>
                    <xdr:rowOff>35719</xdr:rowOff>
                  </from>
                  <to>
                    <xdr:col>3</xdr:col>
                    <xdr:colOff>371475</xdr:colOff>
                    <xdr:row>13</xdr:row>
                    <xdr:rowOff>7144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3" name="Check Box 12">
              <controlPr locked="0" defaultSize="0" autoFill="0" autoLine="0" autoPict="0">
                <anchor moveWithCells="1">
                  <from>
                    <xdr:col>4</xdr:col>
                    <xdr:colOff>150019</xdr:colOff>
                    <xdr:row>11</xdr:row>
                    <xdr:rowOff>35719</xdr:rowOff>
                  </from>
                  <to>
                    <xdr:col>6</xdr:col>
                    <xdr:colOff>307181</xdr:colOff>
                    <xdr:row>12</xdr:row>
                    <xdr:rowOff>7144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4" name="Check Box 13">
              <controlPr locked="0" defaultSize="0" autoFill="0" autoLine="0" autoPict="0">
                <anchor moveWithCells="1">
                  <from>
                    <xdr:col>6</xdr:col>
                    <xdr:colOff>328613</xdr:colOff>
                    <xdr:row>11</xdr:row>
                    <xdr:rowOff>35719</xdr:rowOff>
                  </from>
                  <to>
                    <xdr:col>11</xdr:col>
                    <xdr:colOff>0</xdr:colOff>
                    <xdr:row>12</xdr:row>
                    <xdr:rowOff>7144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15" name="Check Box 14">
              <controlPr locked="0" defaultSize="0" autoFill="0" autoLine="0" autoPict="0">
                <anchor moveWithCells="1">
                  <from>
                    <xdr:col>11</xdr:col>
                    <xdr:colOff>157163</xdr:colOff>
                    <xdr:row>11</xdr:row>
                    <xdr:rowOff>35719</xdr:rowOff>
                  </from>
                  <to>
                    <xdr:col>14</xdr:col>
                    <xdr:colOff>714375</xdr:colOff>
                    <xdr:row>12</xdr:row>
                    <xdr:rowOff>7144</xdr:rowOff>
                  </to>
                </anchor>
              </controlPr>
            </control>
          </mc:Choice>
        </mc:AlternateContent>
      </controls>
    </mc:Choice>
  </mc:AlternateContent>
</worksheet>
</file>

<file path=docMetadata/LabelInfo.xml><?xml version="1.0" encoding="utf-8"?>
<clbl:labelList xmlns:clbl="http://schemas.microsoft.com/office/2020/mipLabelMetadata">
  <clbl:label id="{fef41d4a-7f62-4dd6-96c7-e8db496f2913}" enabled="1" method="Privileged" siteId="{4e80bc7d-72c3-4455-a15a-165f686713b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A</vt:lpstr>
      <vt:lpstr>B</vt:lpstr>
      <vt:lpstr>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M</dc:creator>
  <cp:lastModifiedBy>Miśkiewicz Piotr</cp:lastModifiedBy>
  <cp:lastPrinted>2024-12-04T08:41:59Z</cp:lastPrinted>
  <dcterms:created xsi:type="dcterms:W3CDTF">2015-10-28T12:02:09Z</dcterms:created>
  <dcterms:modified xsi:type="dcterms:W3CDTF">2025-12-18T10:51:13Z</dcterms:modified>
</cp:coreProperties>
</file>