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 activeTab="1"/>
  </bookViews>
  <sheets>
    <sheet name="Arkusz1" sheetId="1" r:id="rId1"/>
    <sheet name="Arkusz2" sheetId="2" r:id="rId2"/>
    <sheet name="Arkusz3" sheetId="3" r:id="rId3"/>
    <sheet name="Arkusz4" sheetId="4" r:id="rId4"/>
  </sheets>
  <calcPr calcId="145621"/>
</workbook>
</file>

<file path=xl/calcChain.xml><?xml version="1.0" encoding="utf-8"?>
<calcChain xmlns="http://schemas.openxmlformats.org/spreadsheetml/2006/main">
  <c r="K5" i="4" l="1"/>
  <c r="K9" i="4"/>
  <c r="K7" i="4"/>
  <c r="Z5" i="3"/>
  <c r="Z9" i="3"/>
  <c r="Z7" i="3"/>
  <c r="R9" i="3"/>
  <c r="R7" i="3"/>
  <c r="R5" i="3"/>
  <c r="J9" i="3"/>
  <c r="J7" i="3"/>
  <c r="J5" i="3"/>
  <c r="I11" i="2"/>
  <c r="I7" i="2"/>
  <c r="I9" i="2"/>
  <c r="L9" i="4" l="1"/>
  <c r="L7" i="4"/>
  <c r="L5" i="4"/>
  <c r="AI9" i="3" l="1"/>
  <c r="AJ9" i="3" s="1"/>
  <c r="AI7" i="3"/>
  <c r="AJ7" i="3" s="1"/>
  <c r="AI5" i="3"/>
  <c r="AJ5" i="3" s="1"/>
</calcChain>
</file>

<file path=xl/sharedStrings.xml><?xml version="1.0" encoding="utf-8"?>
<sst xmlns="http://schemas.openxmlformats.org/spreadsheetml/2006/main" count="106" uniqueCount="45">
  <si>
    <t>Kryterium-cena za zestaw mięsny</t>
  </si>
  <si>
    <t>pkt</t>
  </si>
  <si>
    <t>Kryterium-cena za zestaw bezmięsny</t>
  </si>
  <si>
    <t>Kryterium-cena za danie dietetyczne</t>
  </si>
  <si>
    <t>Kryterium- łączna cena za dania  śniadaniowe</t>
  </si>
  <si>
    <t>suma</t>
  </si>
  <si>
    <t>04-436 Warszawa, ul. Szklanych Domów 7/1</t>
  </si>
  <si>
    <t>Działalność Gastronomiczna  Elżbieta Socha</t>
  </si>
  <si>
    <t>00-528 Warszawa, ul. Hoża 11/15</t>
  </si>
  <si>
    <t>KOMA Konstanty Marat</t>
  </si>
  <si>
    <t>96-100 Skierniewice, ul. Nowobielańska 45A</t>
  </si>
  <si>
    <t xml:space="preserve">A.W. Anna Wójcik </t>
  </si>
  <si>
    <t>Koncepcja funkcjonowania bufetu</t>
  </si>
  <si>
    <t>OCENA OFERT</t>
  </si>
  <si>
    <t>L.p.</t>
  </si>
  <si>
    <t>Nazwa firmy</t>
  </si>
  <si>
    <t>Ocena koncepcji prowadzenia bufetu</t>
  </si>
  <si>
    <t>Suma</t>
  </si>
  <si>
    <t>Ocena różnorodności dań obiadowych</t>
  </si>
  <si>
    <t>I</t>
  </si>
  <si>
    <t>II</t>
  </si>
  <si>
    <t>III</t>
  </si>
  <si>
    <t>IV</t>
  </si>
  <si>
    <t>V</t>
  </si>
  <si>
    <t>VI</t>
  </si>
  <si>
    <t>VII</t>
  </si>
  <si>
    <t>Ocena różnorodności dań śniadaniowych</t>
  </si>
  <si>
    <t>Ocena różnorodności dań przystawek, surówek, sałatek, wyrobów garmażeryjnych</t>
  </si>
  <si>
    <t xml:space="preserve">Przyznane </t>
  </si>
  <si>
    <t>Kryterium- różnorodność oferowanych dań obiadowych, śniadaniowych,przystawek, surówek sałatek i wyrobów garmażerynych</t>
  </si>
  <si>
    <t>Kryterium - łączna  cena za 4 zestawy obiadowe</t>
  </si>
  <si>
    <t>Kryterium - ocena koncepcji prowadzenia bufetu</t>
  </si>
  <si>
    <t>Wartość oferowana w zł</t>
  </si>
  <si>
    <t>Punktacja</t>
  </si>
  <si>
    <t>Kryterium - ocena ilości i różnorodności oferowanych dań</t>
  </si>
  <si>
    <t>Suma punktów</t>
  </si>
  <si>
    <t>PROTOKÓŁ OCENY OFERT ZŁOŻONYCH W KONKURSIE-</t>
  </si>
  <si>
    <t xml:space="preserve">Kryterium – 
różnorodność dań śniadaniowych
</t>
  </si>
  <si>
    <t xml:space="preserve">A.W. Anna Wójcicka </t>
  </si>
  <si>
    <t>04-346 Warszawa,                    ul. Szklanych Domów 7/1</t>
  </si>
  <si>
    <t>04-346 Warszawa,                       ul. Szklanych Domów 7/1</t>
  </si>
  <si>
    <t>00-528 Warszawa,                       ul. Hoża 11/15</t>
  </si>
  <si>
    <t>96-100 Skierniewice,                    ul. Nowobielańska 45A</t>
  </si>
  <si>
    <r>
      <t>,,</t>
    </r>
    <r>
      <rPr>
        <b/>
        <i/>
        <sz val="12"/>
        <color theme="1"/>
        <rFont val="Times New Roman"/>
        <family val="1"/>
        <charset val="238"/>
      </rPr>
      <t>PROWADZENIE  BUFETU PRACOWNICZEGO W BUDYNKU PAŃSTWOWEGO FUNDUSZU REHABILITACJI OSÓB NIEPEŁNOSPRAWNYCH”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</si>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</sst>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6" xfId="0" applyBorder="1"/>
    <xf numFmtId="0" fontId="0" fillId="0" borderId="5" xfId="0" applyBorder="1"/>
    <xf numFmtId="0" fontId="0" fillId="0" borderId="8" xfId="0" applyBorder="1"/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5" xfId="1" applyNumberFormat="1" applyFont="1" applyBorder="1" applyAlignment="1">
      <alignment horizontal="center" vertical="center"/>
    </xf>
    <xf numFmtId="4" fontId="2" fillId="0" borderId="5" xfId="1" applyNumberFormat="1" applyFont="1" applyBorder="1" applyAlignment="1">
      <alignment horizontal="center"/>
    </xf>
    <xf numFmtId="4" fontId="2" fillId="0" borderId="6" xfId="1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3" fillId="0" borderId="5" xfId="1" applyNumberFormat="1" applyFont="1" applyBorder="1" applyAlignment="1">
      <alignment horizontal="center"/>
    </xf>
    <xf numFmtId="4" fontId="3" fillId="0" borderId="6" xfId="1" applyNumberFormat="1" applyFont="1" applyBorder="1" applyAlignment="1">
      <alignment horizontal="center"/>
    </xf>
    <xf numFmtId="4" fontId="3" fillId="0" borderId="5" xfId="1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4" fillId="0" borderId="5" xfId="1" applyNumberFormat="1" applyFont="1" applyBorder="1" applyAlignment="1">
      <alignment horizontal="center"/>
    </xf>
    <xf numFmtId="4" fontId="4" fillId="0" borderId="6" xfId="1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2" fillId="0" borderId="1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4" fontId="2" fillId="0" borderId="14" xfId="1" applyNumberFormat="1" applyFont="1" applyBorder="1" applyAlignment="1">
      <alignment horizontal="center" vertical="center"/>
    </xf>
    <xf numFmtId="4" fontId="2" fillId="0" borderId="15" xfId="1" applyNumberFormat="1" applyFont="1" applyBorder="1" applyAlignment="1">
      <alignment horizontal="center"/>
    </xf>
    <xf numFmtId="4" fontId="2" fillId="0" borderId="16" xfId="1" applyNumberFormat="1" applyFont="1" applyBorder="1" applyAlignment="1">
      <alignment horizontal="center"/>
    </xf>
    <xf numFmtId="4" fontId="2" fillId="0" borderId="17" xfId="1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center"/>
    </xf>
    <xf numFmtId="4" fontId="2" fillId="0" borderId="15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center"/>
    </xf>
    <xf numFmtId="4" fontId="3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4" fontId="2" fillId="0" borderId="20" xfId="0" applyNumberFormat="1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2" borderId="4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1" xfId="0" applyBorder="1"/>
    <xf numFmtId="0" fontId="0" fillId="0" borderId="25" xfId="0" applyBorder="1"/>
    <xf numFmtId="0" fontId="2" fillId="2" borderId="2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24" xfId="0" applyBorder="1"/>
    <xf numFmtId="0" fontId="0" fillId="0" borderId="2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2" xfId="0" applyFont="1" applyBorder="1" applyAlignment="1">
      <alignment vertical="center"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33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0" borderId="37" xfId="0" applyBorder="1"/>
    <xf numFmtId="0" fontId="0" fillId="0" borderId="38" xfId="0" applyBorder="1"/>
    <xf numFmtId="0" fontId="0" fillId="0" borderId="36" xfId="0" applyBorder="1"/>
    <xf numFmtId="0" fontId="0" fillId="2" borderId="1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4" fontId="0" fillId="0" borderId="27" xfId="0" applyNumberFormat="1" applyBorder="1"/>
    <xf numFmtId="4" fontId="0" fillId="0" borderId="24" xfId="0" applyNumberFormat="1" applyBorder="1"/>
    <xf numFmtId="4" fontId="0" fillId="0" borderId="2" xfId="0" applyNumberFormat="1" applyBorder="1"/>
    <xf numFmtId="0" fontId="5" fillId="2" borderId="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/>
    </xf>
    <xf numFmtId="0" fontId="2" fillId="3" borderId="10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/>
    </xf>
    <xf numFmtId="0" fontId="2" fillId="3" borderId="32" xfId="0" applyFont="1" applyFill="1" applyBorder="1" applyAlignment="1">
      <alignment vertical="center" wrapText="1"/>
    </xf>
    <xf numFmtId="4" fontId="2" fillId="0" borderId="6" xfId="1" applyNumberFormat="1" applyFont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4" fontId="2" fillId="3" borderId="19" xfId="0" applyNumberFormat="1" applyFont="1" applyFill="1" applyBorder="1" applyAlignment="1">
      <alignment horizontal="center" vertical="center"/>
    </xf>
    <xf numFmtId="4" fontId="2" fillId="0" borderId="42" xfId="1" applyNumberFormat="1" applyFont="1" applyBorder="1" applyAlignment="1">
      <alignment horizontal="center" vertical="center"/>
    </xf>
    <xf numFmtId="4" fontId="2" fillId="3" borderId="41" xfId="1" applyNumberFormat="1" applyFont="1" applyFill="1" applyBorder="1" applyAlignment="1">
      <alignment horizontal="center" vertical="center"/>
    </xf>
    <xf numFmtId="4" fontId="2" fillId="3" borderId="43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/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4" fontId="2" fillId="0" borderId="15" xfId="1" applyNumberFormat="1" applyFont="1" applyBorder="1" applyAlignment="1">
      <alignment horizontal="center" vertical="center"/>
    </xf>
    <xf numFmtId="4" fontId="2" fillId="0" borderId="16" xfId="1" applyNumberFormat="1" applyFont="1" applyBorder="1" applyAlignment="1">
      <alignment horizontal="center" vertical="center"/>
    </xf>
    <xf numFmtId="4" fontId="2" fillId="0" borderId="17" xfId="1" applyNumberFormat="1" applyFont="1" applyBorder="1" applyAlignment="1">
      <alignment horizontal="center" vertical="center"/>
    </xf>
    <xf numFmtId="4" fontId="3" fillId="0" borderId="15" xfId="1" applyNumberFormat="1" applyFont="1" applyBorder="1" applyAlignment="1">
      <alignment horizontal="center" vertical="center"/>
    </xf>
    <xf numFmtId="4" fontId="3" fillId="0" borderId="17" xfId="1" applyNumberFormat="1" applyFont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center" vertical="center"/>
    </xf>
    <xf numFmtId="4" fontId="3" fillId="3" borderId="15" xfId="0" applyNumberFormat="1" applyFont="1" applyFill="1" applyBorder="1" applyAlignment="1">
      <alignment horizontal="center" vertical="center"/>
    </xf>
    <xf numFmtId="4" fontId="2" fillId="3" borderId="18" xfId="0" applyNumberFormat="1" applyFont="1" applyFill="1" applyBorder="1" applyAlignment="1">
      <alignment horizontal="center" vertical="center"/>
    </xf>
    <xf numFmtId="4" fontId="3" fillId="3" borderId="20" xfId="0" applyNumberFormat="1" applyFont="1" applyFill="1" applyBorder="1" applyAlignment="1">
      <alignment horizontal="center" vertical="center"/>
    </xf>
    <xf numFmtId="4" fontId="2" fillId="3" borderId="20" xfId="0" applyNumberFormat="1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2" fillId="0" borderId="27" xfId="1" applyNumberFormat="1" applyFont="1" applyBorder="1" applyAlignment="1">
      <alignment horizontal="center" vertical="center"/>
    </xf>
    <xf numFmtId="4" fontId="2" fillId="0" borderId="24" xfId="1" applyNumberFormat="1" applyFont="1" applyBorder="1" applyAlignment="1">
      <alignment horizontal="center" vertical="center"/>
    </xf>
    <xf numFmtId="4" fontId="2" fillId="3" borderId="27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4" fontId="0" fillId="0" borderId="27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4" fontId="0" fillId="3" borderId="27" xfId="0" applyNumberFormat="1" applyFill="1" applyBorder="1" applyAlignment="1">
      <alignment horizontal="center" vertical="center"/>
    </xf>
    <xf numFmtId="4" fontId="0" fillId="3" borderId="2" xfId="0" applyNumberForma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" fontId="2" fillId="4" borderId="41" xfId="1" applyNumberFormat="1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colors>
    <mruColors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"/>
  <sheetViews>
    <sheetView workbookViewId="0">
      <selection activeCell="F5" sqref="F5:F10"/>
    </sheetView>
  </sheetViews>
  <sheetFormatPr defaultRowHeight="15" x14ac:dyDescent="0.25"/>
  <cols>
    <col min="1" max="1" width="3.7109375" customWidth="1"/>
    <col min="2" max="2" width="44.140625" customWidth="1"/>
    <col min="3" max="3" width="13.85546875" customWidth="1"/>
    <col min="4" max="4" width="13.7109375" customWidth="1"/>
    <col min="5" max="5" width="13" customWidth="1"/>
    <col min="6" max="6" width="7.140625" customWidth="1"/>
    <col min="7" max="7" width="14.5703125" customWidth="1"/>
    <col min="8" max="8" width="9.7109375" customWidth="1"/>
    <col min="9" max="9" width="20.7109375" customWidth="1"/>
    <col min="10" max="10" width="7.85546875" customWidth="1"/>
    <col min="11" max="11" width="16" customWidth="1"/>
    <col min="12" max="12" width="7.85546875" customWidth="1"/>
  </cols>
  <sheetData>
    <row r="2" spans="1:14" x14ac:dyDescent="0.25">
      <c r="C2" s="90" t="s">
        <v>13</v>
      </c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4" ht="15.75" thickBot="1" x14ac:dyDescent="0.3"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4" ht="126" x14ac:dyDescent="0.25">
      <c r="A4" s="37" t="s">
        <v>14</v>
      </c>
      <c r="B4" s="38" t="s">
        <v>15</v>
      </c>
      <c r="C4" s="32" t="s">
        <v>0</v>
      </c>
      <c r="D4" s="33" t="s">
        <v>2</v>
      </c>
      <c r="E4" s="33" t="s">
        <v>3</v>
      </c>
      <c r="F4" s="34" t="s">
        <v>1</v>
      </c>
      <c r="G4" s="33" t="s">
        <v>4</v>
      </c>
      <c r="H4" s="34" t="s">
        <v>1</v>
      </c>
      <c r="I4" s="33" t="s">
        <v>29</v>
      </c>
      <c r="J4" s="34" t="s">
        <v>1</v>
      </c>
      <c r="K4" s="33" t="s">
        <v>12</v>
      </c>
      <c r="L4" s="33" t="s">
        <v>1</v>
      </c>
      <c r="M4" s="35" t="s">
        <v>5</v>
      </c>
    </row>
    <row r="5" spans="1:14" ht="24.95" customHeight="1" x14ac:dyDescent="0.25">
      <c r="A5" s="4">
        <v>1</v>
      </c>
      <c r="B5" s="18" t="s">
        <v>11</v>
      </c>
      <c r="C5" s="21">
        <v>13</v>
      </c>
      <c r="D5" s="8">
        <v>9</v>
      </c>
      <c r="E5" s="8">
        <v>9.5</v>
      </c>
      <c r="F5" s="11">
        <v>36</v>
      </c>
      <c r="G5" s="8">
        <v>9</v>
      </c>
      <c r="H5" s="11">
        <v>20</v>
      </c>
      <c r="I5" s="8">
        <v>46.5</v>
      </c>
      <c r="J5" s="15">
        <v>13.59</v>
      </c>
      <c r="K5" s="8"/>
      <c r="L5" s="8"/>
      <c r="M5" s="22"/>
      <c r="N5">
        <v>30.5</v>
      </c>
    </row>
    <row r="6" spans="1:14" ht="24.95" customHeight="1" x14ac:dyDescent="0.25">
      <c r="A6" s="5"/>
      <c r="B6" s="19" t="s">
        <v>6</v>
      </c>
      <c r="C6" s="23"/>
      <c r="D6" s="9"/>
      <c r="E6" s="9"/>
      <c r="F6" s="12"/>
      <c r="G6" s="9"/>
      <c r="H6" s="12"/>
      <c r="I6" s="9"/>
      <c r="J6" s="16"/>
      <c r="K6" s="9"/>
      <c r="L6" s="9"/>
      <c r="M6" s="24"/>
    </row>
    <row r="7" spans="1:14" ht="24.95" customHeight="1" x14ac:dyDescent="0.25">
      <c r="A7" s="4">
        <v>2</v>
      </c>
      <c r="B7" s="18" t="s">
        <v>7</v>
      </c>
      <c r="C7" s="21">
        <v>10.98</v>
      </c>
      <c r="D7" s="7">
        <v>8.48</v>
      </c>
      <c r="E7" s="7">
        <v>5.99</v>
      </c>
      <c r="F7" s="13">
        <v>40</v>
      </c>
      <c r="G7" s="7">
        <v>10.5</v>
      </c>
      <c r="H7" s="13">
        <v>17.14</v>
      </c>
      <c r="I7" s="7">
        <v>40.479999999999997</v>
      </c>
      <c r="J7" s="15">
        <v>15.61</v>
      </c>
      <c r="K7" s="8"/>
      <c r="L7" s="8"/>
      <c r="M7" s="22"/>
      <c r="N7">
        <v>27.45</v>
      </c>
    </row>
    <row r="8" spans="1:14" ht="24.95" customHeight="1" x14ac:dyDescent="0.25">
      <c r="A8" s="5"/>
      <c r="B8" s="19" t="s">
        <v>8</v>
      </c>
      <c r="C8" s="23"/>
      <c r="D8" s="9"/>
      <c r="E8" s="9"/>
      <c r="F8" s="12"/>
      <c r="G8" s="9"/>
      <c r="H8" s="12"/>
      <c r="I8" s="9"/>
      <c r="J8" s="16"/>
      <c r="K8" s="9"/>
      <c r="L8" s="9"/>
      <c r="M8" s="24"/>
    </row>
    <row r="9" spans="1:14" ht="24.95" customHeight="1" x14ac:dyDescent="0.25">
      <c r="A9" s="4">
        <v>3</v>
      </c>
      <c r="B9" s="18" t="s">
        <v>9</v>
      </c>
      <c r="C9" s="25">
        <v>11.9</v>
      </c>
      <c r="D9" s="10">
        <v>9.5</v>
      </c>
      <c r="E9" s="10">
        <v>9</v>
      </c>
      <c r="F9" s="14">
        <v>36.119999999999997</v>
      </c>
      <c r="G9" s="10">
        <v>9</v>
      </c>
      <c r="H9" s="14">
        <v>20</v>
      </c>
      <c r="I9" s="10">
        <v>31.6</v>
      </c>
      <c r="J9" s="17">
        <v>20</v>
      </c>
      <c r="K9" s="10"/>
      <c r="L9" s="10"/>
      <c r="M9" s="26"/>
      <c r="N9">
        <v>30.4</v>
      </c>
    </row>
    <row r="10" spans="1:14" ht="24.95" customHeight="1" thickBot="1" x14ac:dyDescent="0.3">
      <c r="A10" s="6"/>
      <c r="B10" s="20" t="s">
        <v>10</v>
      </c>
      <c r="C10" s="27"/>
      <c r="D10" s="28"/>
      <c r="E10" s="28"/>
      <c r="F10" s="29"/>
      <c r="G10" s="28"/>
      <c r="H10" s="28"/>
      <c r="I10" s="28"/>
      <c r="J10" s="30"/>
      <c r="K10" s="28"/>
      <c r="L10" s="28"/>
      <c r="M10" s="31"/>
    </row>
  </sheetData>
  <mergeCells count="1">
    <mergeCell ref="C2:M2"/>
  </mergeCells>
  <pageMargins left="0.7" right="0.7" top="0.75" bottom="0.75" header="0.3" footer="0.3"/>
  <pageSetup paperSize="9" scale="7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workbookViewId="0">
      <selection activeCell="I17" sqref="I17"/>
    </sheetView>
  </sheetViews>
  <sheetFormatPr defaultRowHeight="15" x14ac:dyDescent="0.25"/>
  <cols>
    <col min="1" max="1" width="5.5703125" customWidth="1"/>
    <col min="2" max="2" width="30.7109375" customWidth="1"/>
    <col min="3" max="3" width="16.7109375" customWidth="1"/>
    <col min="4" max="4" width="13.140625" customWidth="1"/>
    <col min="5" max="5" width="15.85546875" customWidth="1"/>
    <col min="6" max="6" width="18.7109375" customWidth="1"/>
    <col min="7" max="7" width="17" customWidth="1"/>
    <col min="8" max="8" width="16.5703125" customWidth="1"/>
    <col min="9" max="9" width="19.7109375" customWidth="1"/>
  </cols>
  <sheetData>
    <row r="1" spans="1:9" ht="15.75" x14ac:dyDescent="0.25">
      <c r="A1" s="91" t="s">
        <v>36</v>
      </c>
      <c r="B1" s="92"/>
      <c r="C1" s="92"/>
      <c r="D1" s="92"/>
      <c r="E1" s="92"/>
      <c r="F1" s="92"/>
      <c r="G1" s="92"/>
      <c r="H1" s="92"/>
      <c r="I1" s="92"/>
    </row>
    <row r="2" spans="1:9" ht="15.75" x14ac:dyDescent="0.25">
      <c r="A2" s="91" t="s">
        <v>43</v>
      </c>
      <c r="B2" s="92"/>
      <c r="C2" s="92"/>
      <c r="D2" s="92"/>
      <c r="E2" s="92"/>
      <c r="F2" s="92"/>
      <c r="G2" s="92"/>
      <c r="H2" s="92"/>
      <c r="I2" s="92"/>
    </row>
    <row r="4" spans="1:9" ht="15.75" thickBot="1" x14ac:dyDescent="0.3"/>
    <row r="5" spans="1:9" ht="70.5" customHeight="1" x14ac:dyDescent="0.25">
      <c r="A5" s="125" t="s">
        <v>14</v>
      </c>
      <c r="B5" s="94" t="s">
        <v>15</v>
      </c>
      <c r="C5" s="93" t="s">
        <v>30</v>
      </c>
      <c r="D5" s="100"/>
      <c r="E5" s="99" t="s">
        <v>37</v>
      </c>
      <c r="F5" s="100"/>
      <c r="G5" s="113" t="s">
        <v>34</v>
      </c>
      <c r="H5" s="113" t="s">
        <v>31</v>
      </c>
      <c r="I5" s="119" t="s">
        <v>35</v>
      </c>
    </row>
    <row r="6" spans="1:9" ht="25.5" x14ac:dyDescent="0.25">
      <c r="A6" s="126"/>
      <c r="B6" s="95"/>
      <c r="C6" s="79" t="s">
        <v>32</v>
      </c>
      <c r="D6" s="102" t="s">
        <v>33</v>
      </c>
      <c r="E6" s="101" t="s">
        <v>32</v>
      </c>
      <c r="F6" s="102" t="s">
        <v>33</v>
      </c>
      <c r="G6" s="114" t="s">
        <v>33</v>
      </c>
      <c r="H6" s="114" t="s">
        <v>33</v>
      </c>
      <c r="I6" s="120"/>
    </row>
    <row r="7" spans="1:9" ht="24.95" customHeight="1" x14ac:dyDescent="0.25">
      <c r="A7" s="52">
        <v>1</v>
      </c>
      <c r="B7" s="18" t="s">
        <v>38</v>
      </c>
      <c r="C7" s="7">
        <v>30.5</v>
      </c>
      <c r="D7" s="103">
        <v>36</v>
      </c>
      <c r="E7" s="21">
        <v>9</v>
      </c>
      <c r="F7" s="106">
        <v>20</v>
      </c>
      <c r="G7" s="115">
        <v>12.5</v>
      </c>
      <c r="H7" s="121">
        <v>4.33</v>
      </c>
      <c r="I7" s="127">
        <f>SUM(D7+F7+G7+H7)</f>
        <v>72.83</v>
      </c>
    </row>
    <row r="8" spans="1:9" ht="37.5" customHeight="1" x14ac:dyDescent="0.25">
      <c r="A8" s="53"/>
      <c r="B8" s="20" t="s">
        <v>40</v>
      </c>
      <c r="C8" s="84"/>
      <c r="D8" s="105"/>
      <c r="E8" s="104"/>
      <c r="F8" s="107"/>
      <c r="G8" s="116"/>
      <c r="H8" s="122"/>
      <c r="I8" s="87"/>
    </row>
    <row r="9" spans="1:9" ht="38.25" customHeight="1" x14ac:dyDescent="0.25">
      <c r="A9" s="52">
        <v>2</v>
      </c>
      <c r="B9" s="18" t="s">
        <v>7</v>
      </c>
      <c r="C9" s="7">
        <v>27.45</v>
      </c>
      <c r="D9" s="106">
        <v>40</v>
      </c>
      <c r="E9" s="21">
        <v>10.5</v>
      </c>
      <c r="F9" s="106">
        <v>17.14</v>
      </c>
      <c r="G9" s="115">
        <v>14.5</v>
      </c>
      <c r="H9" s="121">
        <v>10.33</v>
      </c>
      <c r="I9" s="127">
        <f>SUM(D9+F9+G9+H9)</f>
        <v>81.97</v>
      </c>
    </row>
    <row r="10" spans="1:9" ht="29.25" customHeight="1" x14ac:dyDescent="0.25">
      <c r="A10" s="54"/>
      <c r="B10" s="19" t="s">
        <v>41</v>
      </c>
      <c r="C10" s="84"/>
      <c r="D10" s="107"/>
      <c r="E10" s="104"/>
      <c r="F10" s="107"/>
      <c r="G10" s="116"/>
      <c r="H10" s="122"/>
      <c r="I10" s="87"/>
    </row>
    <row r="11" spans="1:9" ht="24.95" customHeight="1" x14ac:dyDescent="0.25">
      <c r="A11" s="80">
        <v>3</v>
      </c>
      <c r="B11" s="81" t="s">
        <v>9</v>
      </c>
      <c r="C11" s="85">
        <v>30.4</v>
      </c>
      <c r="D11" s="109">
        <v>36.119999999999997</v>
      </c>
      <c r="E11" s="108">
        <v>9</v>
      </c>
      <c r="F11" s="109">
        <v>20</v>
      </c>
      <c r="G11" s="117">
        <v>17</v>
      </c>
      <c r="H11" s="123">
        <v>14.17</v>
      </c>
      <c r="I11" s="88">
        <f>SUM(D11+F11+G11+H11)</f>
        <v>87.29</v>
      </c>
    </row>
    <row r="12" spans="1:9" ht="39.75" customHeight="1" thickBot="1" x14ac:dyDescent="0.3">
      <c r="A12" s="82"/>
      <c r="B12" s="83" t="s">
        <v>42</v>
      </c>
      <c r="C12" s="86"/>
      <c r="D12" s="111"/>
      <c r="E12" s="110"/>
      <c r="F12" s="112"/>
      <c r="G12" s="118"/>
      <c r="H12" s="124"/>
      <c r="I12" s="89"/>
    </row>
  </sheetData>
  <mergeCells count="7">
    <mergeCell ref="A1:I1"/>
    <mergeCell ref="A2:I2"/>
    <mergeCell ref="C5:D5"/>
    <mergeCell ref="E5:F5"/>
    <mergeCell ref="B5:B6"/>
    <mergeCell ref="A5:A6"/>
    <mergeCell ref="I5:I6"/>
  </mergeCells>
  <pageMargins left="0.7" right="0.7" top="0.75" bottom="0.75" header="0.3" footer="0.3"/>
  <pageSetup paperSize="9" scale="87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16"/>
  <sheetViews>
    <sheetView workbookViewId="0">
      <selection activeCell="X17" sqref="W17:X17"/>
    </sheetView>
  </sheetViews>
  <sheetFormatPr defaultRowHeight="15" x14ac:dyDescent="0.25"/>
  <cols>
    <col min="1" max="1" width="4.5703125" customWidth="1"/>
    <col min="2" max="2" width="29" customWidth="1"/>
    <col min="3" max="9" width="3.7109375" customWidth="1"/>
    <col min="10" max="10" width="6.85546875" customWidth="1"/>
    <col min="11" max="17" width="3.7109375" customWidth="1"/>
    <col min="18" max="18" width="5.7109375" customWidth="1"/>
    <col min="19" max="25" width="3.7109375" customWidth="1"/>
    <col min="26" max="26" width="5.5703125" customWidth="1"/>
    <col min="27" max="33" width="3.7109375" hidden="1" customWidth="1"/>
    <col min="34" max="34" width="6" hidden="1" customWidth="1"/>
    <col min="36" max="36" width="11.5703125" customWidth="1"/>
  </cols>
  <sheetData>
    <row r="2" spans="1:36" ht="15.75" thickBot="1" x14ac:dyDescent="0.3"/>
    <row r="3" spans="1:36" ht="48" customHeight="1" x14ac:dyDescent="0.25">
      <c r="A3" s="62" t="s">
        <v>14</v>
      </c>
      <c r="B3" s="63" t="s">
        <v>15</v>
      </c>
      <c r="C3" s="96" t="s">
        <v>18</v>
      </c>
      <c r="D3" s="97"/>
      <c r="E3" s="97"/>
      <c r="F3" s="97"/>
      <c r="G3" s="97"/>
      <c r="H3" s="97"/>
      <c r="I3" s="97"/>
      <c r="J3" s="98"/>
      <c r="K3" s="96" t="s">
        <v>26</v>
      </c>
      <c r="L3" s="97"/>
      <c r="M3" s="97"/>
      <c r="N3" s="97"/>
      <c r="O3" s="97"/>
      <c r="P3" s="97"/>
      <c r="Q3" s="97"/>
      <c r="R3" s="98"/>
      <c r="S3" s="96" t="s">
        <v>27</v>
      </c>
      <c r="T3" s="97"/>
      <c r="U3" s="97"/>
      <c r="V3" s="97"/>
      <c r="W3" s="97"/>
      <c r="X3" s="97"/>
      <c r="Y3" s="97"/>
      <c r="Z3" s="98"/>
      <c r="AA3" s="96" t="s">
        <v>16</v>
      </c>
      <c r="AB3" s="97"/>
      <c r="AC3" s="97"/>
      <c r="AD3" s="97"/>
      <c r="AE3" s="97"/>
      <c r="AF3" s="97"/>
      <c r="AG3" s="97"/>
      <c r="AH3" s="97"/>
      <c r="AI3" s="69" t="s">
        <v>17</v>
      </c>
      <c r="AJ3" s="60" t="s">
        <v>28</v>
      </c>
    </row>
    <row r="4" spans="1:36" ht="16.5" thickBot="1" x14ac:dyDescent="0.3">
      <c r="A4" s="64"/>
      <c r="B4" s="65"/>
      <c r="C4" s="46" t="s">
        <v>19</v>
      </c>
      <c r="D4" s="47" t="s">
        <v>20</v>
      </c>
      <c r="E4" s="47" t="s">
        <v>21</v>
      </c>
      <c r="F4" s="47" t="s">
        <v>22</v>
      </c>
      <c r="G4" s="47" t="s">
        <v>23</v>
      </c>
      <c r="H4" s="47" t="s">
        <v>24</v>
      </c>
      <c r="I4" s="47" t="s">
        <v>25</v>
      </c>
      <c r="J4" s="48"/>
      <c r="K4" s="46" t="s">
        <v>19</v>
      </c>
      <c r="L4" s="47" t="s">
        <v>20</v>
      </c>
      <c r="M4" s="47" t="s">
        <v>21</v>
      </c>
      <c r="N4" s="47" t="s">
        <v>22</v>
      </c>
      <c r="O4" s="47" t="s">
        <v>23</v>
      </c>
      <c r="P4" s="47" t="s">
        <v>24</v>
      </c>
      <c r="Q4" s="47" t="s">
        <v>25</v>
      </c>
      <c r="R4" s="48"/>
      <c r="S4" s="46" t="s">
        <v>19</v>
      </c>
      <c r="T4" s="47" t="s">
        <v>20</v>
      </c>
      <c r="U4" s="47" t="s">
        <v>21</v>
      </c>
      <c r="V4" s="47" t="s">
        <v>22</v>
      </c>
      <c r="W4" s="47" t="s">
        <v>23</v>
      </c>
      <c r="X4" s="47" t="s">
        <v>24</v>
      </c>
      <c r="Y4" s="47" t="s">
        <v>25</v>
      </c>
      <c r="Z4" s="48"/>
      <c r="AA4" s="46" t="s">
        <v>19</v>
      </c>
      <c r="AB4" s="47" t="s">
        <v>20</v>
      </c>
      <c r="AC4" s="47" t="s">
        <v>21</v>
      </c>
      <c r="AD4" s="47" t="s">
        <v>22</v>
      </c>
      <c r="AE4" s="47" t="s">
        <v>23</v>
      </c>
      <c r="AF4" s="47" t="s">
        <v>24</v>
      </c>
      <c r="AG4" s="47" t="s">
        <v>25</v>
      </c>
      <c r="AH4" s="39"/>
      <c r="AI4" s="70" t="s">
        <v>1</v>
      </c>
      <c r="AJ4" s="61" t="s">
        <v>1</v>
      </c>
    </row>
    <row r="5" spans="1:36" ht="24.95" customHeight="1" x14ac:dyDescent="0.25">
      <c r="A5" s="54">
        <v>1</v>
      </c>
      <c r="B5" s="19" t="s">
        <v>38</v>
      </c>
      <c r="C5" s="40">
        <v>7</v>
      </c>
      <c r="D5" s="2">
        <v>7</v>
      </c>
      <c r="E5" s="2"/>
      <c r="F5" s="2">
        <v>7</v>
      </c>
      <c r="G5" s="2">
        <v>7</v>
      </c>
      <c r="H5" s="2">
        <v>3</v>
      </c>
      <c r="I5" s="2">
        <v>2</v>
      </c>
      <c r="J5" s="49">
        <f>SUM(C5+D5+E5+F5+G5+H5+I5)</f>
        <v>33</v>
      </c>
      <c r="K5" s="40">
        <v>4</v>
      </c>
      <c r="L5" s="2">
        <v>4</v>
      </c>
      <c r="M5" s="2"/>
      <c r="N5" s="2">
        <v>4</v>
      </c>
      <c r="O5" s="2">
        <v>4</v>
      </c>
      <c r="P5" s="2">
        <v>4</v>
      </c>
      <c r="Q5" s="2">
        <v>2</v>
      </c>
      <c r="R5" s="49">
        <f>SUM(K5+L5+M5+N5+O5+P5+Q5)</f>
        <v>22</v>
      </c>
      <c r="S5" s="40">
        <v>4</v>
      </c>
      <c r="T5" s="2">
        <v>4</v>
      </c>
      <c r="U5" s="2"/>
      <c r="V5" s="2">
        <v>5</v>
      </c>
      <c r="W5" s="2">
        <v>4</v>
      </c>
      <c r="X5" s="2">
        <v>2</v>
      </c>
      <c r="Y5" s="2">
        <v>1</v>
      </c>
      <c r="Z5" s="49">
        <f>SUM(S5+T5+U5+V5+W5+X5+Y5)</f>
        <v>20</v>
      </c>
      <c r="AA5" s="40"/>
      <c r="AB5" s="2"/>
      <c r="AC5" s="2"/>
      <c r="AD5" s="2"/>
      <c r="AE5" s="2"/>
      <c r="AF5" s="2"/>
      <c r="AG5" s="2"/>
      <c r="AH5" s="41"/>
      <c r="AI5" s="71">
        <f xml:space="preserve"> SUM(J5+R5+Z5)</f>
        <v>75</v>
      </c>
      <c r="AJ5" s="76">
        <f>AI5/6</f>
        <v>12.5</v>
      </c>
    </row>
    <row r="6" spans="1:36" ht="35.25" customHeight="1" x14ac:dyDescent="0.25">
      <c r="A6" s="53"/>
      <c r="B6" s="20" t="s">
        <v>39</v>
      </c>
      <c r="C6" s="42"/>
      <c r="D6" s="1"/>
      <c r="E6" s="1"/>
      <c r="F6" s="1"/>
      <c r="G6" s="1"/>
      <c r="H6" s="1"/>
      <c r="I6" s="1"/>
      <c r="J6" s="50"/>
      <c r="K6" s="42"/>
      <c r="L6" s="1"/>
      <c r="M6" s="1"/>
      <c r="N6" s="1"/>
      <c r="O6" s="1"/>
      <c r="P6" s="1"/>
      <c r="Q6" s="1"/>
      <c r="R6" s="50"/>
      <c r="S6" s="42"/>
      <c r="T6" s="1"/>
      <c r="U6" s="1"/>
      <c r="V6" s="1"/>
      <c r="W6" s="1"/>
      <c r="X6" s="1"/>
      <c r="Y6" s="1"/>
      <c r="Z6" s="50"/>
      <c r="AA6" s="42"/>
      <c r="AB6" s="1"/>
      <c r="AC6" s="1"/>
      <c r="AD6" s="1"/>
      <c r="AE6" s="1"/>
      <c r="AF6" s="1"/>
      <c r="AG6" s="1"/>
      <c r="AH6" s="43"/>
      <c r="AI6" s="72"/>
      <c r="AJ6" s="50"/>
    </row>
    <row r="7" spans="1:36" ht="31.5" customHeight="1" x14ac:dyDescent="0.25">
      <c r="A7" s="52">
        <v>2</v>
      </c>
      <c r="B7" s="18" t="s">
        <v>7</v>
      </c>
      <c r="C7" s="40">
        <v>8</v>
      </c>
      <c r="D7" s="2">
        <v>8</v>
      </c>
      <c r="E7" s="2"/>
      <c r="F7" s="2">
        <v>9</v>
      </c>
      <c r="G7" s="2">
        <v>9</v>
      </c>
      <c r="H7" s="2">
        <v>5</v>
      </c>
      <c r="I7" s="2">
        <v>4</v>
      </c>
      <c r="J7" s="49">
        <f>SUM(C7+D7+E7+F7+G7+H7+I7)</f>
        <v>43</v>
      </c>
      <c r="K7" s="40">
        <v>4</v>
      </c>
      <c r="L7" s="2">
        <v>4</v>
      </c>
      <c r="M7" s="2">
        <v>4</v>
      </c>
      <c r="N7" s="2">
        <v>4</v>
      </c>
      <c r="O7" s="2">
        <v>4</v>
      </c>
      <c r="P7" s="2">
        <v>4</v>
      </c>
      <c r="Q7" s="2">
        <v>2</v>
      </c>
      <c r="R7" s="49">
        <f>SUM(K7+L7+M7+N7+O7+P7+Q7)</f>
        <v>26</v>
      </c>
      <c r="S7" s="40">
        <v>4</v>
      </c>
      <c r="T7" s="2">
        <v>4</v>
      </c>
      <c r="U7" s="2"/>
      <c r="V7" s="2">
        <v>5</v>
      </c>
      <c r="W7" s="2">
        <v>5</v>
      </c>
      <c r="X7" s="2">
        <v>2</v>
      </c>
      <c r="Y7" s="2">
        <v>2</v>
      </c>
      <c r="Z7" s="49">
        <f>SUM(S7+T7+U7+V7+W7+X7+Y7)</f>
        <v>22</v>
      </c>
      <c r="AA7" s="40"/>
      <c r="AB7" s="2"/>
      <c r="AC7" s="2"/>
      <c r="AD7" s="2"/>
      <c r="AE7" s="2"/>
      <c r="AF7" s="2"/>
      <c r="AG7" s="2"/>
      <c r="AH7" s="41"/>
      <c r="AI7" s="71">
        <f xml:space="preserve"> SUM(J7+R7+Z7)</f>
        <v>91</v>
      </c>
      <c r="AJ7" s="76">
        <f>AI7/6</f>
        <v>15.166666666666666</v>
      </c>
    </row>
    <row r="8" spans="1:36" ht="30" customHeight="1" x14ac:dyDescent="0.25">
      <c r="A8" s="54"/>
      <c r="B8" s="19" t="s">
        <v>8</v>
      </c>
      <c r="C8" s="42"/>
      <c r="D8" s="1"/>
      <c r="E8" s="1"/>
      <c r="F8" s="1"/>
      <c r="G8" s="1"/>
      <c r="H8" s="1"/>
      <c r="I8" s="1"/>
      <c r="J8" s="50"/>
      <c r="K8" s="42"/>
      <c r="L8" s="1"/>
      <c r="M8" s="1"/>
      <c r="N8" s="1"/>
      <c r="O8" s="1"/>
      <c r="P8" s="1"/>
      <c r="Q8" s="1"/>
      <c r="R8" s="50"/>
      <c r="S8" s="42"/>
      <c r="T8" s="1"/>
      <c r="U8" s="1"/>
      <c r="V8" s="1"/>
      <c r="W8" s="1"/>
      <c r="X8" s="1"/>
      <c r="Y8" s="1"/>
      <c r="Z8" s="50"/>
      <c r="AA8" s="42"/>
      <c r="AB8" s="1"/>
      <c r="AC8" s="1"/>
      <c r="AD8" s="1"/>
      <c r="AE8" s="1"/>
      <c r="AF8" s="1"/>
      <c r="AG8" s="1"/>
      <c r="AH8" s="43"/>
      <c r="AI8" s="72"/>
      <c r="AJ8" s="50"/>
    </row>
    <row r="9" spans="1:36" ht="24.95" customHeight="1" x14ac:dyDescent="0.25">
      <c r="A9" s="52">
        <v>3</v>
      </c>
      <c r="B9" s="18" t="s">
        <v>9</v>
      </c>
      <c r="C9" s="44">
        <v>8</v>
      </c>
      <c r="D9" s="3">
        <v>8</v>
      </c>
      <c r="E9" s="3"/>
      <c r="F9" s="3">
        <v>8</v>
      </c>
      <c r="G9" s="3">
        <v>8</v>
      </c>
      <c r="H9" s="3">
        <v>8</v>
      </c>
      <c r="I9" s="3">
        <v>7</v>
      </c>
      <c r="J9" s="49">
        <f>SUM(C9+D9+E9+F9+G9+H9+I9)</f>
        <v>47</v>
      </c>
      <c r="K9" s="44">
        <v>5</v>
      </c>
      <c r="L9" s="3">
        <v>5</v>
      </c>
      <c r="M9" s="3"/>
      <c r="N9" s="3">
        <v>5</v>
      </c>
      <c r="O9" s="3">
        <v>5</v>
      </c>
      <c r="P9" s="3">
        <v>5</v>
      </c>
      <c r="Q9" s="3">
        <v>4</v>
      </c>
      <c r="R9" s="49">
        <f>SUM(K9+L9+M9+N9+O9+P9+Q9)</f>
        <v>29</v>
      </c>
      <c r="S9" s="44">
        <v>4</v>
      </c>
      <c r="T9" s="3">
        <v>5</v>
      </c>
      <c r="U9" s="3"/>
      <c r="V9" s="3">
        <v>5</v>
      </c>
      <c r="W9" s="3">
        <v>5</v>
      </c>
      <c r="X9" s="3">
        <v>4</v>
      </c>
      <c r="Y9" s="3">
        <v>3</v>
      </c>
      <c r="Z9" s="49">
        <f>SUM(S9+T9+U9+V9+W9+X9+Y9)</f>
        <v>26</v>
      </c>
      <c r="AA9" s="44"/>
      <c r="AB9" s="3"/>
      <c r="AC9" s="3"/>
      <c r="AD9" s="3"/>
      <c r="AE9" s="3"/>
      <c r="AF9" s="3"/>
      <c r="AG9" s="3"/>
      <c r="AH9" s="45"/>
      <c r="AI9" s="71">
        <f xml:space="preserve"> SUM(J9+R9+Z9)</f>
        <v>102</v>
      </c>
      <c r="AJ9" s="76">
        <f>AI9/6</f>
        <v>17</v>
      </c>
    </row>
    <row r="10" spans="1:36" ht="35.25" customHeight="1" thickBot="1" x14ac:dyDescent="0.3">
      <c r="A10" s="55"/>
      <c r="B10" s="56" t="s">
        <v>10</v>
      </c>
      <c r="C10" s="57"/>
      <c r="D10" s="58"/>
      <c r="E10" s="58"/>
      <c r="F10" s="58"/>
      <c r="G10" s="58"/>
      <c r="H10" s="58"/>
      <c r="I10" s="58"/>
      <c r="J10" s="51"/>
      <c r="K10" s="57"/>
      <c r="L10" s="58"/>
      <c r="M10" s="58"/>
      <c r="N10" s="58"/>
      <c r="O10" s="58"/>
      <c r="P10" s="58"/>
      <c r="Q10" s="58"/>
      <c r="R10" s="51"/>
      <c r="S10" s="57"/>
      <c r="T10" s="58"/>
      <c r="U10" s="58"/>
      <c r="V10" s="58"/>
      <c r="W10" s="58"/>
      <c r="X10" s="58"/>
      <c r="Y10" s="58"/>
      <c r="Z10" s="51"/>
      <c r="AA10" s="57"/>
      <c r="AB10" s="58"/>
      <c r="AC10" s="58"/>
      <c r="AD10" s="58"/>
      <c r="AE10" s="58"/>
      <c r="AF10" s="58"/>
      <c r="AG10" s="58"/>
      <c r="AH10" s="59"/>
      <c r="AI10" s="73"/>
      <c r="AJ10" s="51"/>
    </row>
    <row r="16" spans="1:36" x14ac:dyDescent="0.25">
      <c r="F16" t="s">
        <v>44</v>
      </c>
    </row>
  </sheetData>
  <mergeCells count="4">
    <mergeCell ref="C3:J3"/>
    <mergeCell ref="K3:R3"/>
    <mergeCell ref="S3:Z3"/>
    <mergeCell ref="AA3:AH3"/>
  </mergeCells>
  <pageMargins left="0.7" right="0.7" top="0.75" bottom="0.75" header="0.3" footer="0.3"/>
  <pageSetup paperSize="9" scale="89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"/>
  <sheetViews>
    <sheetView workbookViewId="0">
      <selection activeCell="J14" sqref="J14"/>
    </sheetView>
  </sheetViews>
  <sheetFormatPr defaultRowHeight="15" x14ac:dyDescent="0.25"/>
  <cols>
    <col min="1" max="1" width="5.140625" customWidth="1"/>
    <col min="2" max="2" width="26.85546875" customWidth="1"/>
    <col min="3" max="10" width="5.7109375" customWidth="1"/>
    <col min="11" max="11" width="9.140625" customWidth="1"/>
    <col min="12" max="12" width="11.28515625" customWidth="1"/>
  </cols>
  <sheetData>
    <row r="2" spans="1:12" ht="15.75" thickBot="1" x14ac:dyDescent="0.3"/>
    <row r="3" spans="1:12" ht="15.75" x14ac:dyDescent="0.25">
      <c r="A3" s="62" t="s">
        <v>14</v>
      </c>
      <c r="B3" s="67" t="s">
        <v>15</v>
      </c>
      <c r="C3" s="96" t="s">
        <v>16</v>
      </c>
      <c r="D3" s="97"/>
      <c r="E3" s="97"/>
      <c r="F3" s="97"/>
      <c r="G3" s="97"/>
      <c r="H3" s="97"/>
      <c r="I3" s="97"/>
      <c r="J3" s="97"/>
      <c r="K3" s="69" t="s">
        <v>17</v>
      </c>
      <c r="L3" s="74" t="s">
        <v>28</v>
      </c>
    </row>
    <row r="4" spans="1:12" ht="16.5" thickBot="1" x14ac:dyDescent="0.3">
      <c r="A4" s="66"/>
      <c r="B4" s="68"/>
      <c r="C4" s="46" t="s">
        <v>19</v>
      </c>
      <c r="D4" s="47" t="s">
        <v>20</v>
      </c>
      <c r="E4" s="47" t="s">
        <v>21</v>
      </c>
      <c r="F4" s="47" t="s">
        <v>22</v>
      </c>
      <c r="G4" s="47" t="s">
        <v>23</v>
      </c>
      <c r="H4" s="47" t="s">
        <v>24</v>
      </c>
      <c r="I4" s="47" t="s">
        <v>25</v>
      </c>
      <c r="J4" s="39"/>
      <c r="K4" s="70" t="s">
        <v>1</v>
      </c>
      <c r="L4" s="75" t="s">
        <v>1</v>
      </c>
    </row>
    <row r="5" spans="1:12" ht="27" customHeight="1" x14ac:dyDescent="0.25">
      <c r="A5" s="52">
        <v>1</v>
      </c>
      <c r="B5" s="18" t="s">
        <v>11</v>
      </c>
      <c r="C5" s="40">
        <v>3</v>
      </c>
      <c r="D5" s="2">
        <v>4</v>
      </c>
      <c r="E5" s="2"/>
      <c r="F5" s="2">
        <v>2</v>
      </c>
      <c r="G5" s="2">
        <v>2</v>
      </c>
      <c r="H5" s="2">
        <v>8</v>
      </c>
      <c r="I5" s="2">
        <v>7</v>
      </c>
      <c r="J5" s="41"/>
      <c r="K5" s="71">
        <f>SUM(C5+D5+E5+F5+G5+H5+I5)</f>
        <v>26</v>
      </c>
      <c r="L5" s="76">
        <f>K5/6</f>
        <v>4.333333333333333</v>
      </c>
    </row>
    <row r="6" spans="1:12" ht="30" customHeight="1" x14ac:dyDescent="0.25">
      <c r="A6" s="53"/>
      <c r="B6" s="20" t="s">
        <v>6</v>
      </c>
      <c r="C6" s="42"/>
      <c r="D6" s="1"/>
      <c r="E6" s="1"/>
      <c r="F6" s="1"/>
      <c r="G6" s="1"/>
      <c r="H6" s="1"/>
      <c r="I6" s="1"/>
      <c r="J6" s="43"/>
      <c r="K6" s="72"/>
      <c r="L6" s="77"/>
    </row>
    <row r="7" spans="1:12" ht="30" customHeight="1" x14ac:dyDescent="0.25">
      <c r="A7" s="52">
        <v>2</v>
      </c>
      <c r="B7" s="18" t="s">
        <v>7</v>
      </c>
      <c r="C7" s="40">
        <v>10</v>
      </c>
      <c r="D7" s="2">
        <v>10</v>
      </c>
      <c r="E7" s="2"/>
      <c r="F7" s="2">
        <v>13</v>
      </c>
      <c r="G7" s="2">
        <v>10</v>
      </c>
      <c r="H7" s="2">
        <v>10</v>
      </c>
      <c r="I7" s="2">
        <v>9</v>
      </c>
      <c r="J7" s="41"/>
      <c r="K7" s="71">
        <f>SUM(C7+D7+E7+F7+G7+H7+I7)</f>
        <v>62</v>
      </c>
      <c r="L7" s="76">
        <f>K7/6</f>
        <v>10.333333333333334</v>
      </c>
    </row>
    <row r="8" spans="1:12" ht="30" customHeight="1" x14ac:dyDescent="0.25">
      <c r="A8" s="54"/>
      <c r="B8" s="19" t="s">
        <v>8</v>
      </c>
      <c r="C8" s="42"/>
      <c r="D8" s="1"/>
      <c r="E8" s="1"/>
      <c r="F8" s="1"/>
      <c r="G8" s="1"/>
      <c r="H8" s="1"/>
      <c r="I8" s="1"/>
      <c r="J8" s="43"/>
      <c r="K8" s="72"/>
      <c r="L8" s="77"/>
    </row>
    <row r="9" spans="1:12" ht="27" customHeight="1" x14ac:dyDescent="0.25">
      <c r="A9" s="52">
        <v>3</v>
      </c>
      <c r="B9" s="18" t="s">
        <v>9</v>
      </c>
      <c r="C9" s="44">
        <v>14</v>
      </c>
      <c r="D9" s="3">
        <v>15</v>
      </c>
      <c r="E9" s="3"/>
      <c r="F9" s="3">
        <v>14</v>
      </c>
      <c r="G9" s="3">
        <v>13</v>
      </c>
      <c r="H9" s="3">
        <v>15</v>
      </c>
      <c r="I9" s="3">
        <v>14</v>
      </c>
      <c r="J9" s="45"/>
      <c r="K9" s="71">
        <f>SUM(C9+D9+E9+F9+G9+H9+I9)</f>
        <v>85</v>
      </c>
      <c r="L9" s="76">
        <f>K9/6</f>
        <v>14.166666666666666</v>
      </c>
    </row>
    <row r="10" spans="1:12" ht="35.25" customHeight="1" thickBot="1" x14ac:dyDescent="0.3">
      <c r="A10" s="55"/>
      <c r="B10" s="56" t="s">
        <v>10</v>
      </c>
      <c r="C10" s="57"/>
      <c r="D10" s="58"/>
      <c r="E10" s="58"/>
      <c r="F10" s="58"/>
      <c r="G10" s="58"/>
      <c r="H10" s="58"/>
      <c r="I10" s="58"/>
      <c r="J10" s="59"/>
      <c r="K10" s="73"/>
      <c r="L10" s="78"/>
    </row>
  </sheetData>
  <mergeCells count="1">
    <mergeCell ref="C3:J3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Arkusz2</vt:lpstr>
      <vt:lpstr>Arkusz3</vt:lpstr>
      <vt:lpstr>Arkusz4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akukawska</dc:creator>
  <cp:lastModifiedBy>akukawska</cp:lastModifiedBy>
  <cp:lastPrinted>2015-06-26T07:59:05Z</cp:lastPrinted>
  <dcterms:created xsi:type="dcterms:W3CDTF">2015-06-19T11:10:55Z</dcterms:created>
  <dcterms:modified xsi:type="dcterms:W3CDTF">2015-06-26T10:06:50Z</dcterms:modified>
</cp:coreProperties>
</file>